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hanitta Dok-in\ฟอร์มเอกสารต่างๆ\แบบฟอร์มรายงานผลการเรียน\ปีการศึกษา 2568\อัพเดต 8 ตุาคม 2568\"/>
    </mc:Choice>
  </mc:AlternateContent>
  <xr:revisionPtr revIDLastSave="0" documentId="13_ncr:1_{F9AA14B9-5192-431E-A6A9-42B6132E53D9}" xr6:coauthVersionLast="47" xr6:coauthVersionMax="47" xr10:uidLastSave="{00000000-0000-0000-0000-000000000000}"/>
  <bookViews>
    <workbookView xWindow="10470" yWindow="0" windowWidth="16845" windowHeight="15585" tabRatio="656" activeTab="1" xr2:uid="{00000000-000D-0000-FFFF-FFFF00000000}"/>
  </bookViews>
  <sheets>
    <sheet name="ฟอร์มสรุปผลการเรียน53A" sheetId="5" r:id="rId1"/>
    <sheet name="ฟอร์มสรุปผลการเรียน53AB" sheetId="2" r:id="rId2"/>
  </sheets>
  <definedNames>
    <definedName name="_xlnm.Print_Area" localSheetId="0">ฟอร์มสรุปผลการเรียน53A!$B$1:$I$132</definedName>
    <definedName name="_xlnm.Print_Area" localSheetId="1">ฟอร์มสรุปผลการเรียน53AB!$B$1:$I$213</definedName>
    <definedName name="_xlnm.Print_Titles" localSheetId="0">ฟอร์มสรุปผลการเรียน53A!$10:$11</definedName>
    <definedName name="_xlnm.Print_Titles" localSheetId="1">ฟอร์มสรุปผลการเรียน53AB!$10:$11</definedName>
    <definedName name="รายละเอียด">#REF!</definedName>
  </definedNames>
  <calcPr calcId="181029"/>
</workbook>
</file>

<file path=xl/calcChain.xml><?xml version="1.0" encoding="utf-8"?>
<calcChain xmlns="http://schemas.openxmlformats.org/spreadsheetml/2006/main">
  <c r="H13" i="5" l="1"/>
  <c r="H12" i="5"/>
  <c r="H13" i="2"/>
  <c r="H12" i="2"/>
  <c r="G180" i="2"/>
  <c r="G179" i="2"/>
  <c r="G178" i="2"/>
  <c r="G177" i="2"/>
  <c r="G99" i="5" l="1"/>
  <c r="G98" i="5"/>
  <c r="G97" i="5"/>
  <c r="G96" i="5"/>
  <c r="C116" i="5" l="1"/>
  <c r="C115" i="5"/>
  <c r="C114" i="5"/>
  <c r="C113" i="5"/>
  <c r="C112" i="5"/>
  <c r="C111" i="5"/>
  <c r="C110" i="5"/>
  <c r="C197" i="2"/>
  <c r="C196" i="2"/>
  <c r="C195" i="2"/>
  <c r="C194" i="2"/>
  <c r="C193" i="2"/>
  <c r="C192" i="2"/>
  <c r="C191" i="2"/>
  <c r="C117" i="5" l="1"/>
  <c r="D116" i="5" s="1"/>
  <c r="C198" i="2"/>
  <c r="D196" i="2" s="1"/>
  <c r="D197" i="2"/>
  <c r="D192" i="2"/>
  <c r="D191" i="2" l="1"/>
  <c r="D193" i="2"/>
  <c r="D195" i="2"/>
  <c r="D113" i="5"/>
  <c r="D111" i="5"/>
  <c r="D110" i="5"/>
  <c r="D115" i="5"/>
  <c r="D112" i="5"/>
  <c r="D114" i="5"/>
  <c r="D194" i="2"/>
</calcChain>
</file>

<file path=xl/sharedStrings.xml><?xml version="1.0" encoding="utf-8"?>
<sst xmlns="http://schemas.openxmlformats.org/spreadsheetml/2006/main" count="893" uniqueCount="376">
  <si>
    <t>เลขที่</t>
  </si>
  <si>
    <t>รหัสประจำตัว</t>
  </si>
  <si>
    <t>ชื่อ-สกุล</t>
  </si>
  <si>
    <t>น.ส.</t>
  </si>
  <si>
    <t>นาย</t>
  </si>
  <si>
    <t xml:space="preserve">หมายเหตุ  </t>
  </si>
  <si>
    <t>GRADE</t>
  </si>
  <si>
    <t>ลงชื่อ.............................................................</t>
  </si>
  <si>
    <t>(.........................................................)</t>
  </si>
  <si>
    <t>วันที่ ................................................</t>
  </si>
  <si>
    <t xml:space="preserve">วิทยาลัยพยาบาลบรมราชชนนี  สรรพสิทธิประสงค์ </t>
  </si>
  <si>
    <t>แบบฟอร์มสรุปผลการเรียน</t>
  </si>
  <si>
    <t>ภาคการศึกษาที่...................ปีการศึกษา....................</t>
  </si>
  <si>
    <t>สรุปจำนวนเกรดและร้อยละ</t>
  </si>
  <si>
    <t>A (4.00)</t>
  </si>
  <si>
    <t>B+ (3.50)</t>
  </si>
  <si>
    <t>B (3.00)</t>
  </si>
  <si>
    <t>C+ (2.50)</t>
  </si>
  <si>
    <t>C (2.00)</t>
  </si>
  <si>
    <t>D+ (1.50)</t>
  </si>
  <si>
    <t>D (1.00)</t>
  </si>
  <si>
    <t>Min</t>
  </si>
  <si>
    <t>Mean</t>
  </si>
  <si>
    <t>SD</t>
  </si>
  <si>
    <t>A</t>
  </si>
  <si>
    <t>B+</t>
  </si>
  <si>
    <t>B</t>
  </si>
  <si>
    <t>C+</t>
  </si>
  <si>
    <t>C</t>
  </si>
  <si>
    <t>D+</t>
  </si>
  <si>
    <t>D</t>
  </si>
  <si>
    <t xml:space="preserve">Max </t>
  </si>
  <si>
    <t>ผู้รับผิดชอบรายวิชา</t>
  </si>
  <si>
    <t>เกรด</t>
  </si>
  <si>
    <t>จำนวน (คน)</t>
  </si>
  <si>
    <t>ร้อยละ</t>
  </si>
  <si>
    <t xml:space="preserve">1.  ในกรณีติด  I,E,F,U   โปรดระบุ </t>
  </si>
  <si>
    <t xml:space="preserve">2.  นักศึกษาสามารถทักท้วงผลการเรียนได้ภายใน </t>
  </si>
  <si>
    <t>ให้นักศึกษาทักท้วงผลการเรียนได้</t>
  </si>
  <si>
    <t>ภายในวันที่..............................................................</t>
  </si>
  <si>
    <t>คะแนนดิบรวม 100 %</t>
  </si>
  <si>
    <t xml:space="preserve">     ระบบสารสนเทศทางเว็บไซด์วิทยาลัยฯ</t>
  </si>
  <si>
    <t xml:space="preserve">     1 สัปดาห์ หลังการประกาศเกรดใน</t>
  </si>
  <si>
    <t>(..............................................................)</t>
  </si>
  <si>
    <t>หมายเหตุ</t>
  </si>
  <si>
    <t>กาญจนา</t>
  </si>
  <si>
    <t>กุลธิดา</t>
  </si>
  <si>
    <t>จารุวรรณ</t>
  </si>
  <si>
    <t>จินตนา</t>
  </si>
  <si>
    <t>จุฑามาศ</t>
  </si>
  <si>
    <t>ฐิติมา</t>
  </si>
  <si>
    <t>ณัฐชา</t>
  </si>
  <si>
    <t>ธิดารัตน์</t>
  </si>
  <si>
    <t>นภาพร</t>
  </si>
  <si>
    <t>นริศรา</t>
  </si>
  <si>
    <t>บุษบา</t>
  </si>
  <si>
    <t>พรชิตา</t>
  </si>
  <si>
    <t>วริศรา</t>
  </si>
  <si>
    <t>รักษากุล</t>
  </si>
  <si>
    <t>ตัดเกรดแบบอิงเกณฑ์</t>
  </si>
  <si>
    <t>คะแนนระหว่าง</t>
  </si>
  <si>
    <t>ถึง</t>
  </si>
  <si>
    <t>วิชา/รหัสวิชา...............................................หน่วยกิต............(.....-.....-.....)</t>
  </si>
  <si>
    <t>นักศึกษาหลักสูตรพยาบาลศาสตรบัณฑิต รุ่นที่..53..  ชั้นปีที่  4  ห้อง A</t>
  </si>
  <si>
    <t>กมลลักษณ์</t>
  </si>
  <si>
    <t>มหาวงค์</t>
  </si>
  <si>
    <t>กรรชัย</t>
  </si>
  <si>
    <t>แก่นทอง</t>
  </si>
  <si>
    <t>กวิศา</t>
  </si>
  <si>
    <t>มูลศรี</t>
  </si>
  <si>
    <t>กสินธุ์</t>
  </si>
  <si>
    <t>บุญประเสริฐ</t>
  </si>
  <si>
    <t>กัญชนา</t>
  </si>
  <si>
    <t>เปรมทา</t>
  </si>
  <si>
    <t>กัลยา</t>
  </si>
  <si>
    <t>ในทอง</t>
  </si>
  <si>
    <t>ศิลาวรรณ</t>
  </si>
  <si>
    <t>กานต์พิชชา</t>
  </si>
  <si>
    <t>เกษรชื่น</t>
  </si>
  <si>
    <t>กิติยาภรณ์</t>
  </si>
  <si>
    <t>ทุมมี</t>
  </si>
  <si>
    <t>สมหา</t>
  </si>
  <si>
    <t>เกวลี</t>
  </si>
  <si>
    <t>จันทร์แสตมร์</t>
  </si>
  <si>
    <t>เขมิกา</t>
  </si>
  <si>
    <t>อุปโภค</t>
  </si>
  <si>
    <t>คุณัญญา</t>
  </si>
  <si>
    <t>บูระพิน</t>
  </si>
  <si>
    <t>จันทะกล</t>
  </si>
  <si>
    <t>ศรีพงษ์เพลิด</t>
  </si>
  <si>
    <t>จิราภรณ์</t>
  </si>
  <si>
    <t>พรมชัย</t>
  </si>
  <si>
    <t>ชัยสามารถ</t>
  </si>
  <si>
    <t>ปานขาว</t>
  </si>
  <si>
    <t>จุฬาลักษณ์</t>
  </si>
  <si>
    <t>สีหลวย</t>
  </si>
  <si>
    <t>ฉัตราภรณ์</t>
  </si>
  <si>
    <t>ทิพย์รักษา</t>
  </si>
  <si>
    <t>ชญานี</t>
  </si>
  <si>
    <t>นามโคตร</t>
  </si>
  <si>
    <t>ชนัญชิดา</t>
  </si>
  <si>
    <t>มีศิริ</t>
  </si>
  <si>
    <t>ชัญญานุช</t>
  </si>
  <si>
    <t>ดีดวงพันธ์</t>
  </si>
  <si>
    <t>ญาณิศา</t>
  </si>
  <si>
    <t>ธรรมบุตร</t>
  </si>
  <si>
    <t>ฐัดชฎาภรขิ์</t>
  </si>
  <si>
    <t>จันวงค์เดือน</t>
  </si>
  <si>
    <t>ปักกาโล</t>
  </si>
  <si>
    <t>วงษาชัย</t>
  </si>
  <si>
    <t>ณัฐธิดา</t>
  </si>
  <si>
    <t>อุ่นจิตร</t>
  </si>
  <si>
    <t>ณัฐธิตินันท์</t>
  </si>
  <si>
    <t>นาควัน</t>
  </si>
  <si>
    <t>ณัฐิพงษ์</t>
  </si>
  <si>
    <t>ปัททุม</t>
  </si>
  <si>
    <t>ณัฐพร</t>
  </si>
  <si>
    <t>คนไว</t>
  </si>
  <si>
    <t>บุญมาก</t>
  </si>
  <si>
    <t>ยืนยง</t>
  </si>
  <si>
    <t>ณัฐรินีย์</t>
  </si>
  <si>
    <t>ทาทอง</t>
  </si>
  <si>
    <t>ดวงกมล</t>
  </si>
  <si>
    <t>เบ้าคำ</t>
  </si>
  <si>
    <t>ดอกเหมย</t>
  </si>
  <si>
    <t>กงล้อม</t>
  </si>
  <si>
    <t>ทิพย์อุทัย</t>
  </si>
  <si>
    <t>ไชยรัตน์</t>
  </si>
  <si>
    <t>เทพชินกร</t>
  </si>
  <si>
    <t>เสนคำสอน</t>
  </si>
  <si>
    <t>ธนัชชา</t>
  </si>
  <si>
    <t>พันธราช</t>
  </si>
  <si>
    <t>ธนัยพร</t>
  </si>
  <si>
    <t>ตาธุวัน</t>
  </si>
  <si>
    <t>ธัญสินี</t>
  </si>
  <si>
    <t>แสนโคตร</t>
  </si>
  <si>
    <t>ธันธิวาร์</t>
  </si>
  <si>
    <t>เรืองเนตร</t>
  </si>
  <si>
    <t>ธันยพร</t>
  </si>
  <si>
    <t>เนาว์ประโคน</t>
  </si>
  <si>
    <t>จันธศร</t>
  </si>
  <si>
    <t>พัดทอง</t>
  </si>
  <si>
    <t>ธีรศักดิ์</t>
  </si>
  <si>
    <t>เสนสอน</t>
  </si>
  <si>
    <t>นนธิยา</t>
  </si>
  <si>
    <t>แสงดี</t>
  </si>
  <si>
    <t>พูลเพิ่ม</t>
  </si>
  <si>
    <t>วิงวัน</t>
  </si>
  <si>
    <t>นัณธิชา</t>
  </si>
  <si>
    <t>อินชิด</t>
  </si>
  <si>
    <t>นันทิกานต์</t>
  </si>
  <si>
    <t>ทองนิ่ม</t>
  </si>
  <si>
    <t>นันธิยา</t>
  </si>
  <si>
    <t>เหล่าบุตรสา</t>
  </si>
  <si>
    <t>นิตยา</t>
  </si>
  <si>
    <t>พาลพล</t>
  </si>
  <si>
    <t>นิธินันท์</t>
  </si>
  <si>
    <t>ทองผา</t>
  </si>
  <si>
    <t>นิรัชพร</t>
  </si>
  <si>
    <t>สีงาม</t>
  </si>
  <si>
    <t>บุญยรัตน์</t>
  </si>
  <si>
    <t>ก้านทอง</t>
  </si>
  <si>
    <t>สิงห์แจ่ม</t>
  </si>
  <si>
    <t>ปภัสสร</t>
  </si>
  <si>
    <t>ธรรมทา</t>
  </si>
  <si>
    <t>ปภัสร</t>
  </si>
  <si>
    <t>วิเศษศรี</t>
  </si>
  <si>
    <t>ประกายดาว</t>
  </si>
  <si>
    <t>ทานะวิโรจน์</t>
  </si>
  <si>
    <t>ปราณปริยา</t>
  </si>
  <si>
    <t>ชาวน่าน</t>
  </si>
  <si>
    <t>ปริญากรณ์</t>
  </si>
  <si>
    <t>สีแสด</t>
  </si>
  <si>
    <t>ปริมวสา</t>
  </si>
  <si>
    <t>ชวดพงษ์</t>
  </si>
  <si>
    <t>ปรียาพร</t>
  </si>
  <si>
    <t>ปากหวาน</t>
  </si>
  <si>
    <t>ปวีณา</t>
  </si>
  <si>
    <t>อินทร์ตา</t>
  </si>
  <si>
    <t>ปัญญทิพย์</t>
  </si>
  <si>
    <t>ภาคะ</t>
  </si>
  <si>
    <t>ปาราวตรี</t>
  </si>
  <si>
    <t>ศรีก่ำ</t>
  </si>
  <si>
    <t>ปุณยนุช</t>
  </si>
  <si>
    <t>อังกาบ</t>
  </si>
  <si>
    <t>ปุณิกา</t>
  </si>
  <si>
    <t>วิลามาศ</t>
  </si>
  <si>
    <t>พนิตพร</t>
  </si>
  <si>
    <t>เมือบสรี</t>
  </si>
  <si>
    <t>พรชนก</t>
  </si>
  <si>
    <t>พระสุทธิ์</t>
  </si>
  <si>
    <t>ศรีรัตน์</t>
  </si>
  <si>
    <t>พรรณรัตน์</t>
  </si>
  <si>
    <t>เลิศสกุล</t>
  </si>
  <si>
    <t>พรรณวดี</t>
  </si>
  <si>
    <t>บุญมานันท์</t>
  </si>
  <si>
    <t>พรวดี</t>
  </si>
  <si>
    <t>อิ่มบูรณ์</t>
  </si>
  <si>
    <t>พราวพิไล</t>
  </si>
  <si>
    <t>จงวิทำ</t>
  </si>
  <si>
    <t>พลอยไพลิน</t>
  </si>
  <si>
    <t>วงษ์ภักดี</t>
  </si>
  <si>
    <t>พวงทอง</t>
  </si>
  <si>
    <t>คำเสียง</t>
  </si>
  <si>
    <t>พิกุล</t>
  </si>
  <si>
    <t>สิงห์ทอง</t>
  </si>
  <si>
    <t>พิชญาวรรณ</t>
  </si>
  <si>
    <t>จะโรจร</t>
  </si>
  <si>
    <t>พิมบูรพา</t>
  </si>
  <si>
    <t>กันกง</t>
  </si>
  <si>
    <t>พิมประภา</t>
  </si>
  <si>
    <t>ศรีทอง</t>
  </si>
  <si>
    <t>พิมพิลารินทร์</t>
  </si>
  <si>
    <t>อินทวงศ์</t>
  </si>
  <si>
    <t>นักศึกษาหลักสูตรพยาบาลศาสตรบัณฑิต รุ่นที่..53..  ชั้นปีที่  4  ห้อง AB</t>
  </si>
  <si>
    <t>พีรวิชญ์</t>
  </si>
  <si>
    <t>ใจสว่าง</t>
  </si>
  <si>
    <t>เพชรลดา</t>
  </si>
  <si>
    <t>กันนุฬา</t>
  </si>
  <si>
    <t>ภัทรพร</t>
  </si>
  <si>
    <t>พฤกษชาติ</t>
  </si>
  <si>
    <t>ภัทราภรณ์</t>
  </si>
  <si>
    <t>เดชะคำภู</t>
  </si>
  <si>
    <t>ภาวิดา</t>
  </si>
  <si>
    <t>สมพร</t>
  </si>
  <si>
    <t>มนัสนันท์</t>
  </si>
  <si>
    <t>มะลิวัลย์</t>
  </si>
  <si>
    <t>จันทาทิพย์</t>
  </si>
  <si>
    <t>มัลลิกา</t>
  </si>
  <si>
    <t>สานันต์</t>
  </si>
  <si>
    <t>มุทุตา</t>
  </si>
  <si>
    <t>แรงกล้า</t>
  </si>
  <si>
    <t>ยุพารัตน์</t>
  </si>
  <si>
    <t>อำนาจวงค์</t>
  </si>
  <si>
    <t>เยาวลักษณ์</t>
  </si>
  <si>
    <t>ใจภักดี</t>
  </si>
  <si>
    <t>รัตร์ธิดา</t>
  </si>
  <si>
    <t>เพ็งแจ่ม</t>
  </si>
  <si>
    <t>รุ้งลาวัลย์</t>
  </si>
  <si>
    <t>ประดุจชนม์</t>
  </si>
  <si>
    <t>รุจิตรดา</t>
  </si>
  <si>
    <t>สุวรรณเขต</t>
  </si>
  <si>
    <t>ลัดดาวัลย์</t>
  </si>
  <si>
    <t>ประทุมวงค์</t>
  </si>
  <si>
    <t>วนารัตน์</t>
  </si>
  <si>
    <t>นาเมืองรักษ์</t>
  </si>
  <si>
    <t>วนิดา</t>
  </si>
  <si>
    <t>กุลบุตร</t>
  </si>
  <si>
    <t>วรกานต์</t>
  </si>
  <si>
    <t>วรพุฒ</t>
  </si>
  <si>
    <t>วรรณภาภรณ์</t>
  </si>
  <si>
    <t>สิงห์บุตรดี</t>
  </si>
  <si>
    <t>วรัญญา</t>
  </si>
  <si>
    <t>ฉลาดดี</t>
  </si>
  <si>
    <t>วรินรำไพ</t>
  </si>
  <si>
    <t>ทองกุล</t>
  </si>
  <si>
    <t>ตุลยเสรี</t>
  </si>
  <si>
    <t>น้อยทรง</t>
  </si>
  <si>
    <t>แยกโคกสูง</t>
  </si>
  <si>
    <t>สระแก้ว</t>
  </si>
  <si>
    <t>อ่อนคำ</t>
  </si>
  <si>
    <t>วาสนา</t>
  </si>
  <si>
    <t>พันธุ์มงคล</t>
  </si>
  <si>
    <t>วิทิตา</t>
  </si>
  <si>
    <t>จันทร์วิเศษ</t>
  </si>
  <si>
    <t>วิภาดา</t>
  </si>
  <si>
    <t>พันธ์สาย</t>
  </si>
  <si>
    <t>วิลาสินี</t>
  </si>
  <si>
    <t>คล้ากระโทก</t>
  </si>
  <si>
    <t>วิไลลักษณ์</t>
  </si>
  <si>
    <t>สีแดงก่ำ</t>
  </si>
  <si>
    <t>วิศรุต</t>
  </si>
  <si>
    <t>อินทร์โสม</t>
  </si>
  <si>
    <t>ศฎาวุฒิ</t>
  </si>
  <si>
    <t>คุ้มครอง</t>
  </si>
  <si>
    <t>ศดานันท์</t>
  </si>
  <si>
    <t>สุนทรรส</t>
  </si>
  <si>
    <t>ศรุดา</t>
  </si>
  <si>
    <t>ศศิภา</t>
  </si>
  <si>
    <t>ภูมิสิงห์</t>
  </si>
  <si>
    <t>ศิริกานต์</t>
  </si>
  <si>
    <t>คำจันทร์</t>
  </si>
  <si>
    <t>ศิลาพร</t>
  </si>
  <si>
    <t>ความดี</t>
  </si>
  <si>
    <t>สกุลศรี</t>
  </si>
  <si>
    <t>ศรีวะวงศ์</t>
  </si>
  <si>
    <t>สรณ์สิริ</t>
  </si>
  <si>
    <t>ชัยนอก</t>
  </si>
  <si>
    <t>สายพิณ</t>
  </si>
  <si>
    <t>สาทิพจันทร์</t>
  </si>
  <si>
    <t>สาริกา</t>
  </si>
  <si>
    <t>พระพงษ์</t>
  </si>
  <si>
    <t>สิริกัญญา</t>
  </si>
  <si>
    <t>บุตรวงศ์</t>
  </si>
  <si>
    <t>สุกัญญา</t>
  </si>
  <si>
    <t>บุญเลี้ยง</t>
  </si>
  <si>
    <t>สีชื่น</t>
  </si>
  <si>
    <t>สุกัลยา</t>
  </si>
  <si>
    <t>ยศศิริ</t>
  </si>
  <si>
    <t>สุดารัตน์</t>
  </si>
  <si>
    <t>พงษ์เกษม</t>
  </si>
  <si>
    <t>สุทธิดา</t>
  </si>
  <si>
    <t>ยวนจิตร</t>
  </si>
  <si>
    <t>สุทธิลักษณ์</t>
  </si>
  <si>
    <t>สุธาวี</t>
  </si>
  <si>
    <t>แคนตะ</t>
  </si>
  <si>
    <t>สุธิดา</t>
  </si>
  <si>
    <t>ดอนภิรมย์</t>
  </si>
  <si>
    <t>สุนิตา</t>
  </si>
  <si>
    <t>กระสังข์</t>
  </si>
  <si>
    <t>ชาวดง</t>
  </si>
  <si>
    <t>สุพรีรญา</t>
  </si>
  <si>
    <t>บุญสุภา</t>
  </si>
  <si>
    <t>สุภณิดา</t>
  </si>
  <si>
    <t>จำปาสา</t>
  </si>
  <si>
    <t>สุเมธ</t>
  </si>
  <si>
    <t>ลีพรม</t>
  </si>
  <si>
    <t>สุรีรัตน์</t>
  </si>
  <si>
    <t>พรมบุตร</t>
  </si>
  <si>
    <t>สุวิภา</t>
  </si>
  <si>
    <t>พิมพ์โพชา</t>
  </si>
  <si>
    <t>หฤทัย</t>
  </si>
  <si>
    <t>สารีพันธ์</t>
  </si>
  <si>
    <t>อธิตยา</t>
  </si>
  <si>
    <t>เผ่าสิงห์</t>
  </si>
  <si>
    <t>อนงนุช</t>
  </si>
  <si>
    <t>ทองสลับ</t>
  </si>
  <si>
    <t>อนัญญา</t>
  </si>
  <si>
    <t>อัปกาญจน์</t>
  </si>
  <si>
    <t>อภิชญา</t>
  </si>
  <si>
    <t>ก้อนสิน</t>
  </si>
  <si>
    <t>อภิชาติ</t>
  </si>
  <si>
    <t>ผิวทอง</t>
  </si>
  <si>
    <t>อภิญญา</t>
  </si>
  <si>
    <t>โชคดี</t>
  </si>
  <si>
    <t>บุญใส</t>
  </si>
  <si>
    <t>อภิรดี</t>
  </si>
  <si>
    <t>คำโพธิ์</t>
  </si>
  <si>
    <t>อมรรัตน์</t>
  </si>
  <si>
    <t>อัจฉฤกษ์</t>
  </si>
  <si>
    <t>อรทัย</t>
  </si>
  <si>
    <t>แจบโธสง</t>
  </si>
  <si>
    <t>อรปรียา</t>
  </si>
  <si>
    <t>ธงศรี</t>
  </si>
  <si>
    <t>อรพรรณ</t>
  </si>
  <si>
    <t>ปัญญานาง</t>
  </si>
  <si>
    <t>อริสรา</t>
  </si>
  <si>
    <t>ศรีสว่าง</t>
  </si>
  <si>
    <t>อักษรศิลป์</t>
  </si>
  <si>
    <t>จันทะ</t>
  </si>
  <si>
    <t>อัญชริกา</t>
  </si>
  <si>
    <t>สุขนิรันดร์</t>
  </si>
  <si>
    <t>อัญชรี</t>
  </si>
  <si>
    <t>แสงสว่าง</t>
  </si>
  <si>
    <t>อัญชิสา</t>
  </si>
  <si>
    <t>พิมพ์สาร</t>
  </si>
  <si>
    <t>อาทิติยา</t>
  </si>
  <si>
    <t>ขยัน</t>
  </si>
  <si>
    <t>อารียา</t>
  </si>
  <si>
    <t>ใจงาม</t>
  </si>
  <si>
    <t>ทองหล่อ</t>
  </si>
  <si>
    <t>อารีรัตน์</t>
  </si>
  <si>
    <t>โสภา</t>
  </si>
  <si>
    <t>อารยา</t>
  </si>
  <si>
    <t>สิงห์คง</t>
  </si>
  <si>
    <t>อัพเดต 8 ตุลาคม 2568</t>
  </si>
  <si>
    <t>(นายชนุกร  แก้วมณี)</t>
  </si>
  <si>
    <r>
      <rPr>
        <b/>
        <sz val="16"/>
        <rFont val="Wingdings"/>
        <charset val="2"/>
      </rPr>
      <t>q</t>
    </r>
    <r>
      <rPr>
        <b/>
        <sz val="16"/>
        <rFont val="TH SarabunPSK"/>
        <family val="2"/>
      </rPr>
      <t xml:space="preserve">  ผลการเรียนวิชา...........................................................</t>
    </r>
  </si>
  <si>
    <t>ภาคการศึกษาที่................................... ปีการศึกษา................</t>
  </si>
  <si>
    <t>หัวหน้าสาขาวิชา.....................................</t>
  </si>
  <si>
    <t>ลงชื่อ......................................................</t>
  </si>
  <si>
    <t>มาตรฐานผลสัมฤทธิ์ของนักศึกษาและได้ดำเนินการแก้ไขตามคำแนะนำ</t>
  </si>
  <si>
    <t>ครบถ้วน เรียบร้อยแล้ว ให้ดำเนินการแจ้งผลการเรียนให้นักศึกษาทราบ</t>
  </si>
  <si>
    <t>ได้ผ่านการพิจารณาโดยคณะกรรมการวิพากษ์ผลการเรียนและทวนสอบ</t>
  </si>
  <si>
    <t>นายทะเบียน</t>
  </si>
  <si>
    <t>ในระบบสารสนเทศได้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</si>
</sst>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 x14ac:knownFonts="1">
    <font>
      <sz val="11"/>
      <color indexed="8"/>
      <name val="Tahoma"/>
      <family val="2"/>
    </font>
    <font>
      <sz val="11"/>
      <color indexed="8"/>
      <name val="Tahoma"/>
      <family val="2"/>
    </font>
    <font>
      <sz val="11"/>
      <color indexed="9"/>
      <name val="Tahoma"/>
      <family val="2"/>
    </font>
    <font>
      <sz val="11"/>
      <color indexed="20"/>
      <name val="Tahoma"/>
      <family val="2"/>
    </font>
    <font>
      <b/>
      <sz val="11"/>
      <color indexed="52"/>
      <name val="Tahoma"/>
      <family val="2"/>
    </font>
    <font>
      <b/>
      <sz val="11"/>
      <color indexed="9"/>
      <name val="Tahoma"/>
      <family val="2"/>
    </font>
    <font>
      <i/>
      <sz val="11"/>
      <color indexed="23"/>
      <name val="Tahoma"/>
      <family val="2"/>
    </font>
    <font>
      <sz val="11"/>
      <color indexed="17"/>
      <name val="Tahoma"/>
      <family val="2"/>
    </font>
    <font>
      <b/>
      <sz val="15"/>
      <color indexed="54"/>
      <name val="Tahoma"/>
      <family val="2"/>
    </font>
    <font>
      <b/>
      <sz val="13"/>
      <color indexed="54"/>
      <name val="Tahoma"/>
      <family val="2"/>
    </font>
    <font>
      <b/>
      <sz val="11"/>
      <color indexed="54"/>
      <name val="Tahoma"/>
      <family val="2"/>
    </font>
    <font>
      <sz val="11"/>
      <color indexed="62"/>
      <name val="Tahoma"/>
      <family val="2"/>
    </font>
    <font>
      <sz val="11"/>
      <color indexed="52"/>
      <name val="Tahoma"/>
      <family val="2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8"/>
      <color indexed="54"/>
      <name val="Tahoma"/>
      <family val="2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sz val="10"/>
      <name val="Arial"/>
      <family val="2"/>
    </font>
    <font>
      <sz val="11"/>
      <color indexed="8"/>
      <name val="Tahoma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8"/>
      <color indexed="54"/>
      <name val="Tahoma"/>
      <family val="2"/>
      <charset val="222"/>
    </font>
    <font>
      <b/>
      <sz val="15"/>
      <color indexed="54"/>
      <name val="Tahoma"/>
      <family val="2"/>
      <charset val="222"/>
    </font>
    <font>
      <b/>
      <sz val="13"/>
      <color indexed="54"/>
      <name val="Tahoma"/>
      <family val="2"/>
      <charset val="222"/>
    </font>
    <font>
      <b/>
      <sz val="11"/>
      <color indexed="54"/>
      <name val="Tahoma"/>
      <family val="2"/>
      <charset val="222"/>
    </font>
    <font>
      <b/>
      <sz val="16"/>
      <name val="TH SarabunPSK"/>
      <family val="2"/>
      <charset val="222"/>
    </font>
    <font>
      <b/>
      <sz val="10"/>
      <name val="TH SarabunPSK"/>
      <family val="2"/>
      <charset val="222"/>
    </font>
    <font>
      <b/>
      <sz val="16"/>
      <color indexed="10"/>
      <name val="TH SarabunPSK"/>
      <family val="2"/>
      <charset val="222"/>
    </font>
    <font>
      <b/>
      <sz val="10"/>
      <color indexed="10"/>
      <name val="TH SarabunPSK"/>
      <family val="2"/>
      <charset val="222"/>
    </font>
    <font>
      <b/>
      <sz val="18"/>
      <color indexed="8"/>
      <name val="TH SarabunPSK"/>
      <family val="2"/>
      <charset val="222"/>
    </font>
    <font>
      <b/>
      <sz val="14"/>
      <name val="TH SarabunPSK"/>
      <family val="2"/>
      <charset val="222"/>
    </font>
    <font>
      <b/>
      <sz val="18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name val="Wingdings"/>
      <charset val="2"/>
    </font>
    <font>
      <b/>
      <sz val="16"/>
      <color theme="0"/>
      <name val="TH SarabunPSK"/>
      <family val="2"/>
      <charset val="222"/>
    </font>
    <font>
      <b/>
      <sz val="11"/>
      <color indexed="8"/>
      <name val="TH SarabunPSK"/>
      <family val="2"/>
      <charset val="222"/>
    </font>
    <font>
      <sz val="16"/>
      <name val="TH Sarabun New"/>
      <family val="2"/>
    </font>
    <font>
      <b/>
      <sz val="16"/>
      <name val="TH SarabunPSK"/>
      <family val="2"/>
      <charset val="2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0">
    <xf numFmtId="0" fontId="0" fillId="0" borderId="0"/>
    <xf numFmtId="0" fontId="1" fillId="2" borderId="0" applyNumberFormat="0" applyBorder="0" applyAlignment="0" applyProtection="0"/>
    <xf numFmtId="0" fontId="35" fillId="2" borderId="0" applyNumberFormat="0" applyBorder="0" applyAlignment="0" applyProtection="0"/>
    <xf numFmtId="0" fontId="1" fillId="3" borderId="0" applyNumberFormat="0" applyBorder="0" applyAlignment="0" applyProtection="0"/>
    <xf numFmtId="0" fontId="35" fillId="3" borderId="0" applyNumberFormat="0" applyBorder="0" applyAlignment="0" applyProtection="0"/>
    <xf numFmtId="0" fontId="1" fillId="4" borderId="0" applyNumberFormat="0" applyBorder="0" applyAlignment="0" applyProtection="0"/>
    <xf numFmtId="0" fontId="35" fillId="4" borderId="0" applyNumberFormat="0" applyBorder="0" applyAlignment="0" applyProtection="0"/>
    <xf numFmtId="0" fontId="1" fillId="5" borderId="0" applyNumberFormat="0" applyBorder="0" applyAlignment="0" applyProtection="0"/>
    <xf numFmtId="0" fontId="35" fillId="5" borderId="0" applyNumberFormat="0" applyBorder="0" applyAlignment="0" applyProtection="0"/>
    <xf numFmtId="0" fontId="1" fillId="6" borderId="0" applyNumberFormat="0" applyBorder="0" applyAlignment="0" applyProtection="0"/>
    <xf numFmtId="0" fontId="35" fillId="6" borderId="0" applyNumberFormat="0" applyBorder="0" applyAlignment="0" applyProtection="0"/>
    <xf numFmtId="0" fontId="1" fillId="7" borderId="0" applyNumberFormat="0" applyBorder="0" applyAlignment="0" applyProtection="0"/>
    <xf numFmtId="0" fontId="35" fillId="7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1" fillId="9" borderId="0" applyNumberFormat="0" applyBorder="0" applyAlignment="0" applyProtection="0"/>
    <xf numFmtId="0" fontId="35" fillId="9" borderId="0" applyNumberFormat="0" applyBorder="0" applyAlignment="0" applyProtection="0"/>
    <xf numFmtId="0" fontId="1" fillId="3" borderId="0" applyNumberFormat="0" applyBorder="0" applyAlignment="0" applyProtection="0"/>
    <xf numFmtId="0" fontId="35" fillId="3" borderId="0" applyNumberFormat="0" applyBorder="0" applyAlignment="0" applyProtection="0"/>
    <xf numFmtId="0" fontId="1" fillId="10" borderId="0" applyNumberFormat="0" applyBorder="0" applyAlignment="0" applyProtection="0"/>
    <xf numFmtId="0" fontId="35" fillId="10" borderId="0" applyNumberFormat="0" applyBorder="0" applyAlignment="0" applyProtection="0"/>
    <xf numFmtId="0" fontId="1" fillId="11" borderId="0" applyNumberFormat="0" applyBorder="0" applyAlignment="0" applyProtection="0"/>
    <xf numFmtId="0" fontId="35" fillId="11" borderId="0" applyNumberFormat="0" applyBorder="0" applyAlignment="0" applyProtection="0"/>
    <xf numFmtId="0" fontId="1" fillId="9" borderId="0" applyNumberFormat="0" applyBorder="0" applyAlignment="0" applyProtection="0"/>
    <xf numFmtId="0" fontId="35" fillId="9" borderId="0" applyNumberFormat="0" applyBorder="0" applyAlignment="0" applyProtection="0"/>
    <xf numFmtId="0" fontId="1" fillId="11" borderId="0" applyNumberFormat="0" applyBorder="0" applyAlignment="0" applyProtection="0"/>
    <xf numFmtId="0" fontId="35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" fillId="9" borderId="0" applyNumberFormat="0" applyBorder="0" applyAlignment="0" applyProtection="0"/>
    <xf numFmtId="0" fontId="36" fillId="9" borderId="0" applyNumberFormat="0" applyBorder="0" applyAlignment="0" applyProtection="0"/>
    <xf numFmtId="0" fontId="2" fillId="3" borderId="0" applyNumberFormat="0" applyBorder="0" applyAlignment="0" applyProtection="0"/>
    <xf numFmtId="0" fontId="36" fillId="3" borderId="0" applyNumberFormat="0" applyBorder="0" applyAlignment="0" applyProtection="0"/>
    <xf numFmtId="0" fontId="2" fillId="10" borderId="0" applyNumberFormat="0" applyBorder="0" applyAlignment="0" applyProtection="0"/>
    <xf numFmtId="0" fontId="36" fillId="10" borderId="0" applyNumberFormat="0" applyBorder="0" applyAlignment="0" applyProtection="0"/>
    <xf numFmtId="0" fontId="2" fillId="11" borderId="0" applyNumberFormat="0" applyBorder="0" applyAlignment="0" applyProtection="0"/>
    <xf numFmtId="0" fontId="36" fillId="11" borderId="0" applyNumberFormat="0" applyBorder="0" applyAlignment="0" applyProtection="0"/>
    <xf numFmtId="0" fontId="2" fillId="13" borderId="0" applyNumberFormat="0" applyBorder="0" applyAlignment="0" applyProtection="0"/>
    <xf numFmtId="0" fontId="36" fillId="13" borderId="0" applyNumberFormat="0" applyBorder="0" applyAlignment="0" applyProtection="0"/>
    <xf numFmtId="0" fontId="2" fillId="14" borderId="0" applyNumberFormat="0" applyBorder="0" applyAlignment="0" applyProtection="0"/>
    <xf numFmtId="0" fontId="36" fillId="14" borderId="0" applyNumberFormat="0" applyBorder="0" applyAlignment="0" applyProtection="0"/>
    <xf numFmtId="0" fontId="22" fillId="9" borderId="0" applyNumberFormat="0" applyBorder="0" applyAlignment="0" applyProtection="0"/>
    <xf numFmtId="0" fontId="22" fillId="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" fillId="13" borderId="0" applyNumberFormat="0" applyBorder="0" applyAlignment="0" applyProtection="0"/>
    <xf numFmtId="0" fontId="36" fillId="13" borderId="0" applyNumberFormat="0" applyBorder="0" applyAlignment="0" applyProtection="0"/>
    <xf numFmtId="0" fontId="2" fillId="15" borderId="0" applyNumberFormat="0" applyBorder="0" applyAlignment="0" applyProtection="0"/>
    <xf numFmtId="0" fontId="36" fillId="15" borderId="0" applyNumberFormat="0" applyBorder="0" applyAlignment="0" applyProtection="0"/>
    <xf numFmtId="0" fontId="2" fillId="16" borderId="0" applyNumberFormat="0" applyBorder="0" applyAlignment="0" applyProtection="0"/>
    <xf numFmtId="0" fontId="36" fillId="16" borderId="0" applyNumberFormat="0" applyBorder="0" applyAlignment="0" applyProtection="0"/>
    <xf numFmtId="0" fontId="2" fillId="12" borderId="0" applyNumberFormat="0" applyBorder="0" applyAlignment="0" applyProtection="0"/>
    <xf numFmtId="0" fontId="36" fillId="12" borderId="0" applyNumberFormat="0" applyBorder="0" applyAlignment="0" applyProtection="0"/>
    <xf numFmtId="0" fontId="2" fillId="17" borderId="0" applyNumberFormat="0" applyBorder="0" applyAlignment="0" applyProtection="0"/>
    <xf numFmtId="0" fontId="36" fillId="17" borderId="0" applyNumberFormat="0" applyBorder="0" applyAlignment="0" applyProtection="0"/>
    <xf numFmtId="0" fontId="2" fillId="14" borderId="0" applyNumberFormat="0" applyBorder="0" applyAlignment="0" applyProtection="0"/>
    <xf numFmtId="0" fontId="36" fillId="14" borderId="0" applyNumberFormat="0" applyBorder="0" applyAlignment="0" applyProtection="0"/>
    <xf numFmtId="0" fontId="3" fillId="8" borderId="0" applyNumberFormat="0" applyBorder="0" applyAlignment="0" applyProtection="0"/>
    <xf numFmtId="0" fontId="37" fillId="8" borderId="0" applyNumberFormat="0" applyBorder="0" applyAlignment="0" applyProtection="0"/>
    <xf numFmtId="0" fontId="4" fillId="10" borderId="1" applyNumberFormat="0" applyAlignment="0" applyProtection="0"/>
    <xf numFmtId="0" fontId="38" fillId="10" borderId="1" applyNumberFormat="0" applyAlignment="0" applyProtection="0"/>
    <xf numFmtId="0" fontId="5" fillId="16" borderId="2" applyNumberFormat="0" applyAlignment="0" applyProtection="0"/>
    <xf numFmtId="0" fontId="39" fillId="16" borderId="2" applyNumberFormat="0" applyAlignment="0" applyProtection="0"/>
    <xf numFmtId="0" fontId="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41" fillId="7" borderId="0" applyNumberFormat="0" applyBorder="0" applyAlignment="0" applyProtection="0"/>
    <xf numFmtId="0" fontId="8" fillId="0" borderId="3" applyNumberFormat="0" applyFill="0" applyAlignment="0" applyProtection="0"/>
    <xf numFmtId="0" fontId="42" fillId="0" borderId="3" applyNumberFormat="0" applyFill="0" applyAlignment="0" applyProtection="0"/>
    <xf numFmtId="0" fontId="9" fillId="0" borderId="4" applyNumberFormat="0" applyFill="0" applyAlignment="0" applyProtection="0"/>
    <xf numFmtId="0" fontId="43" fillId="0" borderId="4" applyNumberFormat="0" applyFill="0" applyAlignment="0" applyProtection="0"/>
    <xf numFmtId="0" fontId="10" fillId="0" borderId="5" applyNumberFormat="0" applyFill="0" applyAlignment="0" applyProtection="0"/>
    <xf numFmtId="0" fontId="44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1" fillId="3" borderId="1" applyNumberFormat="0" applyAlignment="0" applyProtection="0"/>
    <xf numFmtId="0" fontId="45" fillId="3" borderId="1" applyNumberFormat="0" applyAlignment="0" applyProtection="0"/>
    <xf numFmtId="0" fontId="12" fillId="0" borderId="6" applyNumberFormat="0" applyFill="0" applyAlignment="0" applyProtection="0"/>
    <xf numFmtId="0" fontId="46" fillId="0" borderId="6" applyNumberFormat="0" applyFill="0" applyAlignment="0" applyProtection="0"/>
    <xf numFmtId="0" fontId="13" fillId="11" borderId="0" applyNumberFormat="0" applyBorder="0" applyAlignment="0" applyProtection="0"/>
    <xf numFmtId="0" fontId="47" fillId="11" borderId="0" applyNumberFormat="0" applyBorder="0" applyAlignment="0" applyProtection="0"/>
    <xf numFmtId="0" fontId="34" fillId="0" borderId="0"/>
    <xf numFmtId="0" fontId="1" fillId="5" borderId="7" applyNumberFormat="0" applyFont="0" applyAlignment="0" applyProtection="0"/>
    <xf numFmtId="0" fontId="34" fillId="5" borderId="7" applyNumberFormat="0" applyFont="0" applyAlignment="0" applyProtection="0"/>
    <xf numFmtId="0" fontId="14" fillId="10" borderId="8" applyNumberFormat="0" applyAlignment="0" applyProtection="0"/>
    <xf numFmtId="0" fontId="48" fillId="10" borderId="8" applyNumberFormat="0" applyAlignment="0" applyProtection="0"/>
    <xf numFmtId="0" fontId="1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50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3" fillId="10" borderId="1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6" fillId="16" borderId="2" applyNumberFormat="0" applyAlignment="0" applyProtection="0"/>
    <xf numFmtId="0" fontId="27" fillId="0" borderId="6" applyNumberFormat="0" applyFill="0" applyAlignment="0" applyProtection="0"/>
    <xf numFmtId="0" fontId="28" fillId="7" borderId="0" applyNumberFormat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29" fillId="3" borderId="1" applyNumberFormat="0" applyAlignment="0" applyProtection="0"/>
    <xf numFmtId="0" fontId="30" fillId="11" borderId="0" applyNumberFormat="0" applyBorder="0" applyAlignment="0" applyProtection="0"/>
    <xf numFmtId="0" fontId="31" fillId="0" borderId="9" applyNumberFormat="0" applyFill="0" applyAlignment="0" applyProtection="0"/>
    <xf numFmtId="0" fontId="32" fillId="8" borderId="0" applyNumberFormat="0" applyBorder="0" applyAlignment="0" applyProtection="0"/>
    <xf numFmtId="0" fontId="22" fillId="13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2" borderId="0" applyNumberFormat="0" applyBorder="0" applyAlignment="0" applyProtection="0"/>
    <xf numFmtId="0" fontId="22" fillId="17" borderId="0" applyNumberFormat="0" applyBorder="0" applyAlignment="0" applyProtection="0"/>
    <xf numFmtId="0" fontId="22" fillId="14" borderId="0" applyNumberFormat="0" applyBorder="0" applyAlignment="0" applyProtection="0"/>
    <xf numFmtId="0" fontId="33" fillId="10" borderId="8" applyNumberFormat="0" applyAlignment="0" applyProtection="0"/>
    <xf numFmtId="0" fontId="21" fillId="5" borderId="7" applyNumberFormat="0" applyFont="0" applyAlignment="0" applyProtection="0"/>
    <xf numFmtId="0" fontId="53" fillId="0" borderId="3" applyNumberFormat="0" applyFill="0" applyAlignment="0" applyProtection="0"/>
    <xf numFmtId="0" fontId="54" fillId="0" borderId="4" applyNumberFormat="0" applyFill="0" applyAlignment="0" applyProtection="0"/>
    <xf numFmtId="0" fontId="55" fillId="0" borderId="5" applyNumberFormat="0" applyFill="0" applyAlignment="0" applyProtection="0"/>
    <xf numFmtId="0" fontId="55" fillId="0" borderId="0" applyNumberFormat="0" applyFill="0" applyBorder="0" applyAlignment="0" applyProtection="0"/>
    <xf numFmtId="0" fontId="1" fillId="0" borderId="0"/>
  </cellStyleXfs>
  <cellXfs count="119">
    <xf numFmtId="0" fontId="0" fillId="0" borderId="0" xfId="0"/>
    <xf numFmtId="0" fontId="56" fillId="0" borderId="0" xfId="109" applyFont="1" applyAlignment="1">
      <alignment horizontal="center"/>
    </xf>
    <xf numFmtId="0" fontId="56" fillId="0" borderId="0" xfId="109" applyFont="1"/>
    <xf numFmtId="0" fontId="57" fillId="0" borderId="0" xfId="109" applyFont="1"/>
    <xf numFmtId="0" fontId="56" fillId="0" borderId="14" xfId="109" applyFont="1" applyBorder="1" applyAlignment="1">
      <alignment horizontal="center" vertical="center"/>
    </xf>
    <xf numFmtId="0" fontId="56" fillId="0" borderId="17" xfId="109" applyFont="1" applyBorder="1" applyAlignment="1">
      <alignment horizontal="center" vertical="center" wrapText="1"/>
    </xf>
    <xf numFmtId="0" fontId="56" fillId="0" borderId="17" xfId="109" applyFont="1" applyBorder="1" applyAlignment="1">
      <alignment horizontal="center" vertical="center"/>
    </xf>
    <xf numFmtId="0" fontId="56" fillId="0" borderId="10" xfId="109" applyFont="1" applyBorder="1"/>
    <xf numFmtId="0" fontId="57" fillId="0" borderId="10" xfId="109" applyFont="1" applyBorder="1"/>
    <xf numFmtId="0" fontId="56" fillId="0" borderId="13" xfId="109" applyFont="1" applyBorder="1"/>
    <xf numFmtId="0" fontId="58" fillId="0" borderId="13" xfId="109" applyFont="1" applyBorder="1"/>
    <xf numFmtId="0" fontId="58" fillId="0" borderId="10" xfId="109" applyFont="1" applyBorder="1"/>
    <xf numFmtId="0" fontId="59" fillId="0" borderId="10" xfId="109" applyFont="1" applyBorder="1"/>
    <xf numFmtId="0" fontId="56" fillId="0" borderId="15" xfId="109" applyFont="1" applyBorder="1" applyAlignment="1">
      <alignment horizontal="center"/>
    </xf>
    <xf numFmtId="0" fontId="56" fillId="0" borderId="15" xfId="109" applyFont="1" applyBorder="1"/>
    <xf numFmtId="0" fontId="56" fillId="0" borderId="16" xfId="109" applyFont="1" applyBorder="1"/>
    <xf numFmtId="0" fontId="60" fillId="0" borderId="17" xfId="109" applyFont="1" applyBorder="1" applyAlignment="1">
      <alignment horizontal="right" vertical="center"/>
    </xf>
    <xf numFmtId="0" fontId="56" fillId="0" borderId="10" xfId="109" applyFont="1" applyBorder="1" applyAlignment="1">
      <alignment horizontal="center" vertical="center" wrapText="1"/>
    </xf>
    <xf numFmtId="0" fontId="56" fillId="0" borderId="10" xfId="109" applyFont="1" applyBorder="1" applyAlignment="1">
      <alignment horizontal="center" vertical="center"/>
    </xf>
    <xf numFmtId="0" fontId="60" fillId="0" borderId="10" xfId="109" applyFont="1" applyBorder="1" applyAlignment="1">
      <alignment horizontal="right" vertical="center"/>
    </xf>
    <xf numFmtId="0" fontId="61" fillId="0" borderId="0" xfId="0" applyFont="1"/>
    <xf numFmtId="0" fontId="62" fillId="0" borderId="10" xfId="111" applyFont="1" applyBorder="1" applyAlignment="1">
      <alignment horizontal="right"/>
    </xf>
    <xf numFmtId="0" fontId="56" fillId="0" borderId="0" xfId="109" applyFont="1" applyAlignment="1">
      <alignment horizontal="center" vertical="center" wrapText="1"/>
    </xf>
    <xf numFmtId="0" fontId="56" fillId="0" borderId="19" xfId="109" applyFont="1" applyBorder="1" applyAlignment="1">
      <alignment horizontal="center" vertical="center"/>
    </xf>
    <xf numFmtId="0" fontId="56" fillId="0" borderId="0" xfId="0" applyFont="1" applyAlignment="1">
      <alignment vertical="center"/>
    </xf>
    <xf numFmtId="0" fontId="56" fillId="0" borderId="18" xfId="129" applyFont="1" applyBorder="1"/>
    <xf numFmtId="0" fontId="56" fillId="0" borderId="0" xfId="129" applyFont="1"/>
    <xf numFmtId="0" fontId="56" fillId="0" borderId="0" xfId="129" applyFont="1" applyAlignment="1">
      <alignment horizontal="center" vertical="center"/>
    </xf>
    <xf numFmtId="0" fontId="56" fillId="0" borderId="19" xfId="129" applyFont="1" applyBorder="1" applyAlignment="1">
      <alignment horizontal="left"/>
    </xf>
    <xf numFmtId="0" fontId="56" fillId="0" borderId="19" xfId="0" applyFont="1" applyBorder="1" applyAlignment="1">
      <alignment vertical="center"/>
    </xf>
    <xf numFmtId="0" fontId="56" fillId="0" borderId="0" xfId="129" applyFont="1" applyAlignment="1">
      <alignment horizontal="center"/>
    </xf>
    <xf numFmtId="0" fontId="56" fillId="0" borderId="0" xfId="109" applyFont="1" applyAlignment="1">
      <alignment vertical="center"/>
    </xf>
    <xf numFmtId="0" fontId="56" fillId="0" borderId="0" xfId="129" applyFont="1" applyAlignment="1">
      <alignment vertical="center"/>
    </xf>
    <xf numFmtId="0" fontId="56" fillId="0" borderId="19" xfId="129" applyFont="1" applyBorder="1" applyAlignment="1">
      <alignment vertical="center"/>
    </xf>
    <xf numFmtId="0" fontId="56" fillId="0" borderId="14" xfId="129" applyFont="1" applyBorder="1" applyAlignment="1">
      <alignment horizontal="left"/>
    </xf>
    <xf numFmtId="0" fontId="56" fillId="0" borderId="15" xfId="129" applyFont="1" applyBorder="1"/>
    <xf numFmtId="0" fontId="56" fillId="0" borderId="16" xfId="129" applyFont="1" applyBorder="1"/>
    <xf numFmtId="0" fontId="56" fillId="0" borderId="10" xfId="129" applyFont="1" applyBorder="1" applyAlignment="1">
      <alignment horizontal="center"/>
    </xf>
    <xf numFmtId="0" fontId="61" fillId="0" borderId="18" xfId="0" applyFont="1" applyBorder="1"/>
    <xf numFmtId="0" fontId="61" fillId="0" borderId="19" xfId="0" applyFont="1" applyBorder="1"/>
    <xf numFmtId="0" fontId="63" fillId="0" borderId="10" xfId="109" applyFont="1" applyBorder="1" applyAlignment="1">
      <alignment horizontal="center"/>
    </xf>
    <xf numFmtId="0" fontId="56" fillId="0" borderId="0" xfId="0" applyFont="1" applyAlignment="1">
      <alignment horizontal="left"/>
    </xf>
    <xf numFmtId="0" fontId="56" fillId="0" borderId="19" xfId="0" applyFont="1" applyBorder="1" applyAlignment="1">
      <alignment horizontal="left"/>
    </xf>
    <xf numFmtId="0" fontId="56" fillId="0" borderId="18" xfId="129" applyFont="1" applyBorder="1" applyAlignment="1">
      <alignment horizontal="left"/>
    </xf>
    <xf numFmtId="0" fontId="56" fillId="0" borderId="0" xfId="129" applyFont="1" applyAlignment="1">
      <alignment horizontal="left"/>
    </xf>
    <xf numFmtId="0" fontId="57" fillId="0" borderId="19" xfId="109" applyFont="1" applyBorder="1"/>
    <xf numFmtId="0" fontId="56" fillId="0" borderId="18" xfId="109" applyFont="1" applyBorder="1"/>
    <xf numFmtId="0" fontId="56" fillId="0" borderId="19" xfId="109" applyFont="1" applyBorder="1"/>
    <xf numFmtId="0" fontId="56" fillId="0" borderId="14" xfId="129" applyFont="1" applyBorder="1" applyAlignment="1">
      <alignment horizontal="center"/>
    </xf>
    <xf numFmtId="0" fontId="65" fillId="0" borderId="15" xfId="129" applyFont="1" applyBorder="1" applyAlignment="1">
      <alignment horizontal="center"/>
    </xf>
    <xf numFmtId="0" fontId="56" fillId="0" borderId="19" xfId="129" applyFont="1" applyBorder="1"/>
    <xf numFmtId="0" fontId="56" fillId="0" borderId="18" xfId="129" applyFont="1" applyBorder="1" applyAlignment="1">
      <alignment horizontal="center"/>
    </xf>
    <xf numFmtId="0" fontId="56" fillId="0" borderId="0" xfId="0" applyFont="1"/>
    <xf numFmtId="0" fontId="56" fillId="0" borderId="19" xfId="0" applyFont="1" applyBorder="1"/>
    <xf numFmtId="0" fontId="56" fillId="0" borderId="18" xfId="0" applyFont="1" applyBorder="1"/>
    <xf numFmtId="0" fontId="61" fillId="0" borderId="20" xfId="0" applyFont="1" applyBorder="1"/>
    <xf numFmtId="0" fontId="61" fillId="0" borderId="21" xfId="0" applyFont="1" applyBorder="1"/>
    <xf numFmtId="0" fontId="61" fillId="0" borderId="22" xfId="0" applyFont="1" applyBorder="1"/>
    <xf numFmtId="0" fontId="61" fillId="0" borderId="0" xfId="109" applyFont="1"/>
    <xf numFmtId="0" fontId="61" fillId="0" borderId="0" xfId="111" applyFont="1"/>
    <xf numFmtId="0" fontId="66" fillId="0" borderId="0" xfId="111" applyFont="1"/>
    <xf numFmtId="0" fontId="56" fillId="0" borderId="0" xfId="111" applyFont="1"/>
    <xf numFmtId="0" fontId="56" fillId="19" borderId="10" xfId="109" applyFont="1" applyFill="1" applyBorder="1" applyAlignment="1">
      <alignment horizontal="center" vertical="center"/>
    </xf>
    <xf numFmtId="0" fontId="56" fillId="19" borderId="10" xfId="0" applyFont="1" applyFill="1" applyBorder="1" applyAlignment="1">
      <alignment horizontal="center"/>
    </xf>
    <xf numFmtId="0" fontId="56" fillId="19" borderId="11" xfId="0" applyFont="1" applyFill="1" applyBorder="1" applyAlignment="1">
      <alignment horizontal="right"/>
    </xf>
    <xf numFmtId="0" fontId="56" fillId="19" borderId="11" xfId="0" applyFont="1" applyFill="1" applyBorder="1"/>
    <xf numFmtId="0" fontId="56" fillId="0" borderId="10" xfId="0" applyFont="1" applyBorder="1" applyAlignment="1">
      <alignment horizontal="center" vertical="center"/>
    </xf>
    <xf numFmtId="0" fontId="56" fillId="0" borderId="11" xfId="0" applyFont="1" applyBorder="1" applyAlignment="1">
      <alignment horizontal="right" vertical="center"/>
    </xf>
    <xf numFmtId="0" fontId="56" fillId="0" borderId="11" xfId="0" applyFont="1" applyBorder="1" applyAlignment="1">
      <alignment vertical="center"/>
    </xf>
    <xf numFmtId="0" fontId="56" fillId="0" borderId="0" xfId="0" applyFont="1" applyAlignment="1">
      <alignment horizontal="right" vertical="center"/>
    </xf>
    <xf numFmtId="0" fontId="67" fillId="0" borderId="10" xfId="0" applyFont="1" applyBorder="1" applyAlignment="1">
      <alignment horizontal="center" vertical="center"/>
    </xf>
    <xf numFmtId="0" fontId="67" fillId="0" borderId="11" xfId="0" applyFont="1" applyBorder="1" applyAlignment="1">
      <alignment horizontal="right" vertical="center"/>
    </xf>
    <xf numFmtId="0" fontId="67" fillId="0" borderId="11" xfId="0" applyFont="1" applyBorder="1" applyAlignment="1">
      <alignment vertical="center"/>
    </xf>
    <xf numFmtId="0" fontId="67" fillId="0" borderId="12" xfId="0" applyFont="1" applyBorder="1" applyAlignment="1">
      <alignment vertical="center"/>
    </xf>
    <xf numFmtId="0" fontId="67" fillId="0" borderId="23" xfId="0" applyFont="1" applyBorder="1" applyAlignment="1">
      <alignment horizontal="right" vertical="center"/>
    </xf>
    <xf numFmtId="0" fontId="68" fillId="0" borderId="18" xfId="0" applyFont="1" applyBorder="1" applyAlignment="1">
      <alignment horizontal="left"/>
    </xf>
    <xf numFmtId="2" fontId="56" fillId="0" borderId="23" xfId="129" applyNumberFormat="1" applyFont="1" applyBorder="1" applyAlignment="1">
      <alignment horizontal="center"/>
    </xf>
    <xf numFmtId="2" fontId="56" fillId="0" borderId="12" xfId="129" applyNumberFormat="1" applyFont="1" applyBorder="1" applyAlignment="1">
      <alignment horizontal="center"/>
    </xf>
    <xf numFmtId="0" fontId="56" fillId="0" borderId="0" xfId="109" applyFont="1" applyAlignment="1">
      <alignment horizontal="center"/>
    </xf>
    <xf numFmtId="0" fontId="56" fillId="0" borderId="0" xfId="129" applyFont="1" applyAlignment="1">
      <alignment horizontal="center" vertical="center"/>
    </xf>
    <xf numFmtId="0" fontId="56" fillId="0" borderId="19" xfId="129" applyFont="1" applyBorder="1" applyAlignment="1">
      <alignment horizontal="center" vertical="center"/>
    </xf>
    <xf numFmtId="0" fontId="56" fillId="0" borderId="14" xfId="109" applyFont="1" applyBorder="1" applyAlignment="1">
      <alignment horizontal="center" vertical="center"/>
    </xf>
    <xf numFmtId="0" fontId="56" fillId="0" borderId="20" xfId="109" applyFont="1" applyBorder="1" applyAlignment="1">
      <alignment horizontal="center" vertical="center"/>
    </xf>
    <xf numFmtId="0" fontId="56" fillId="0" borderId="24" xfId="109" applyFont="1" applyBorder="1" applyAlignment="1">
      <alignment horizontal="center" vertical="center"/>
    </xf>
    <xf numFmtId="0" fontId="57" fillId="0" borderId="17" xfId="109" applyFont="1" applyBorder="1" applyAlignment="1">
      <alignment horizontal="center" vertical="center"/>
    </xf>
    <xf numFmtId="0" fontId="57" fillId="0" borderId="15" xfId="109" applyFont="1" applyBorder="1" applyAlignment="1">
      <alignment horizontal="center" vertical="center"/>
    </xf>
    <xf numFmtId="0" fontId="57" fillId="0" borderId="16" xfId="109" applyFont="1" applyBorder="1" applyAlignment="1">
      <alignment horizontal="center" vertical="center"/>
    </xf>
    <xf numFmtId="0" fontId="57" fillId="0" borderId="20" xfId="109" applyFont="1" applyBorder="1" applyAlignment="1">
      <alignment horizontal="center" vertical="center"/>
    </xf>
    <xf numFmtId="0" fontId="57" fillId="0" borderId="21" xfId="109" applyFont="1" applyBorder="1" applyAlignment="1">
      <alignment horizontal="center" vertical="center"/>
    </xf>
    <xf numFmtId="0" fontId="57" fillId="0" borderId="22" xfId="109" applyFont="1" applyBorder="1" applyAlignment="1">
      <alignment horizontal="center" vertical="center"/>
    </xf>
    <xf numFmtId="0" fontId="56" fillId="0" borderId="24" xfId="109" applyFont="1" applyBorder="1" applyAlignment="1">
      <alignment horizontal="center" vertical="center" wrapText="1"/>
    </xf>
    <xf numFmtId="0" fontId="56" fillId="0" borderId="17" xfId="109" applyFont="1" applyBorder="1" applyAlignment="1">
      <alignment horizontal="center" vertical="center" wrapText="1"/>
    </xf>
    <xf numFmtId="0" fontId="56" fillId="0" borderId="17" xfId="109" applyFont="1" applyBorder="1" applyAlignment="1">
      <alignment horizontal="center" vertical="center"/>
    </xf>
    <xf numFmtId="0" fontId="56" fillId="18" borderId="10" xfId="112" applyFont="1" applyFill="1" applyBorder="1" applyAlignment="1">
      <alignment horizontal="center" vertical="center"/>
    </xf>
    <xf numFmtId="0" fontId="56" fillId="0" borderId="18" xfId="109" applyFont="1" applyBorder="1" applyAlignment="1">
      <alignment horizontal="center"/>
    </xf>
    <xf numFmtId="0" fontId="56" fillId="0" borderId="19" xfId="109" applyFont="1" applyBorder="1" applyAlignment="1">
      <alignment horizontal="center"/>
    </xf>
    <xf numFmtId="0" fontId="56" fillId="0" borderId="18" xfId="111" applyFont="1" applyBorder="1" applyAlignment="1">
      <alignment horizontal="center"/>
    </xf>
    <xf numFmtId="0" fontId="56" fillId="0" borderId="0" xfId="111" applyFont="1" applyAlignment="1">
      <alignment horizontal="center"/>
    </xf>
    <xf numFmtId="0" fontId="56" fillId="0" borderId="19" xfId="111" applyFont="1" applyBorder="1" applyAlignment="1">
      <alignment horizontal="center"/>
    </xf>
    <xf numFmtId="0" fontId="56" fillId="0" borderId="20" xfId="111" applyFont="1" applyBorder="1" applyAlignment="1">
      <alignment horizontal="center"/>
    </xf>
    <xf numFmtId="0" fontId="56" fillId="0" borderId="21" xfId="111" applyFont="1" applyBorder="1" applyAlignment="1">
      <alignment horizontal="center"/>
    </xf>
    <xf numFmtId="0" fontId="56" fillId="0" borderId="22" xfId="111" applyFont="1" applyBorder="1" applyAlignment="1">
      <alignment horizontal="center"/>
    </xf>
    <xf numFmtId="0" fontId="56" fillId="0" borderId="0" xfId="109" applyFont="1" applyAlignment="1">
      <alignment horizontal="center" vertical="center"/>
    </xf>
    <xf numFmtId="0" fontId="56" fillId="0" borderId="19" xfId="109" applyFont="1" applyBorder="1" applyAlignment="1">
      <alignment horizontal="center" vertical="center"/>
    </xf>
    <xf numFmtId="0" fontId="56" fillId="0" borderId="18" xfId="0" applyFont="1" applyBorder="1" applyAlignment="1">
      <alignment horizontal="center"/>
    </xf>
    <xf numFmtId="0" fontId="56" fillId="0" borderId="0" xfId="0" applyFont="1" applyAlignment="1">
      <alignment horizontal="center"/>
    </xf>
    <xf numFmtId="0" fontId="56" fillId="0" borderId="19" xfId="0" applyFont="1" applyBorder="1" applyAlignment="1">
      <alignment horizontal="center"/>
    </xf>
    <xf numFmtId="0" fontId="56" fillId="0" borderId="18" xfId="129" applyFont="1" applyBorder="1" applyAlignment="1">
      <alignment horizontal="center" vertical="center"/>
    </xf>
    <xf numFmtId="0" fontId="56" fillId="0" borderId="18" xfId="129" applyFont="1" applyBorder="1" applyAlignment="1">
      <alignment horizontal="center"/>
    </xf>
    <xf numFmtId="0" fontId="56" fillId="0" borderId="0" xfId="129" applyFont="1" applyAlignment="1">
      <alignment horizontal="center"/>
    </xf>
    <xf numFmtId="0" fontId="56" fillId="0" borderId="19" xfId="129" applyFont="1" applyBorder="1" applyAlignment="1">
      <alignment horizontal="center"/>
    </xf>
    <xf numFmtId="0" fontId="56" fillId="0" borderId="14" xfId="129" applyFont="1" applyBorder="1" applyAlignment="1">
      <alignment horizontal="center" vertical="center"/>
    </xf>
    <xf numFmtId="0" fontId="56" fillId="0" borderId="15" xfId="129" applyFont="1" applyBorder="1" applyAlignment="1">
      <alignment horizontal="center" vertical="center"/>
    </xf>
    <xf numFmtId="0" fontId="56" fillId="0" borderId="16" xfId="129" applyFont="1" applyBorder="1" applyAlignment="1">
      <alignment horizontal="center" vertical="center"/>
    </xf>
    <xf numFmtId="0" fontId="56" fillId="0" borderId="23" xfId="129" applyFont="1" applyBorder="1" applyAlignment="1">
      <alignment horizontal="center"/>
    </xf>
    <xf numFmtId="0" fontId="56" fillId="0" borderId="11" xfId="129" applyFont="1" applyBorder="1" applyAlignment="1">
      <alignment horizontal="center"/>
    </xf>
    <xf numFmtId="0" fontId="56" fillId="0" borderId="12" xfId="129" applyFont="1" applyBorder="1" applyAlignment="1">
      <alignment horizontal="center"/>
    </xf>
    <xf numFmtId="0" fontId="61" fillId="0" borderId="23" xfId="0" applyFont="1" applyBorder="1" applyAlignment="1">
      <alignment horizontal="center"/>
    </xf>
    <xf numFmtId="0" fontId="61" fillId="0" borderId="12" xfId="0" applyFont="1" applyBorder="1" applyAlignment="1">
      <alignment horizontal="center"/>
    </xf>
  </cellXfs>
  <cellStyles count="130">
    <cellStyle name="20% - Accent1" xfId="1" xr:uid="{00000000-0005-0000-0000-000000000000}"/>
    <cellStyle name="20% - Accent1 2" xfId="2" xr:uid="{00000000-0005-0000-0000-000001000000}"/>
    <cellStyle name="20% - Accent2" xfId="3" xr:uid="{00000000-0005-0000-0000-000002000000}"/>
    <cellStyle name="20% - Accent2 2" xfId="4" xr:uid="{00000000-0005-0000-0000-000003000000}"/>
    <cellStyle name="20% - Accent3" xfId="5" xr:uid="{00000000-0005-0000-0000-000004000000}"/>
    <cellStyle name="20% - Accent3 2" xfId="6" xr:uid="{00000000-0005-0000-0000-000005000000}"/>
    <cellStyle name="20% - Accent4" xfId="7" xr:uid="{00000000-0005-0000-0000-000006000000}"/>
    <cellStyle name="20% - Accent4 2" xfId="8" xr:uid="{00000000-0005-0000-0000-000007000000}"/>
    <cellStyle name="20% - Accent5" xfId="9" xr:uid="{00000000-0005-0000-0000-000008000000}"/>
    <cellStyle name="20% - Accent5 2" xfId="10" xr:uid="{00000000-0005-0000-0000-000009000000}"/>
    <cellStyle name="20% - Accent6" xfId="11" xr:uid="{00000000-0005-0000-0000-00000A000000}"/>
    <cellStyle name="20% - Accent6 2" xfId="12" xr:uid="{00000000-0005-0000-0000-00000B000000}"/>
    <cellStyle name="20% - ส่วนที่ถูกเน้น1 2" xfId="13" xr:uid="{00000000-0005-0000-0000-00000C000000}"/>
    <cellStyle name="20% - ส่วนที่ถูกเน้น2 2" xfId="14" xr:uid="{00000000-0005-0000-0000-00000D000000}"/>
    <cellStyle name="20% - ส่วนที่ถูกเน้น3 2" xfId="15" xr:uid="{00000000-0005-0000-0000-00000E000000}"/>
    <cellStyle name="20% - ส่วนที่ถูกเน้น4 2" xfId="16" xr:uid="{00000000-0005-0000-0000-00000F000000}"/>
    <cellStyle name="20% - ส่วนที่ถูกเน้น5 2" xfId="17" xr:uid="{00000000-0005-0000-0000-000010000000}"/>
    <cellStyle name="20% - ส่วนที่ถูกเน้น6 2" xfId="18" xr:uid="{00000000-0005-0000-0000-000011000000}"/>
    <cellStyle name="40% - Accent1" xfId="19" xr:uid="{00000000-0005-0000-0000-000012000000}"/>
    <cellStyle name="40% - Accent1 2" xfId="20" xr:uid="{00000000-0005-0000-0000-000013000000}"/>
    <cellStyle name="40% - Accent2" xfId="21" xr:uid="{00000000-0005-0000-0000-000014000000}"/>
    <cellStyle name="40% - Accent2 2" xfId="22" xr:uid="{00000000-0005-0000-0000-000015000000}"/>
    <cellStyle name="40% - Accent3" xfId="23" xr:uid="{00000000-0005-0000-0000-000016000000}"/>
    <cellStyle name="40% - Accent3 2" xfId="24" xr:uid="{00000000-0005-0000-0000-000017000000}"/>
    <cellStyle name="40% - Accent4" xfId="25" xr:uid="{00000000-0005-0000-0000-000018000000}"/>
    <cellStyle name="40% - Accent4 2" xfId="26" xr:uid="{00000000-0005-0000-0000-000019000000}"/>
    <cellStyle name="40% - Accent5" xfId="27" xr:uid="{00000000-0005-0000-0000-00001A000000}"/>
    <cellStyle name="40% - Accent5 2" xfId="28" xr:uid="{00000000-0005-0000-0000-00001B000000}"/>
    <cellStyle name="40% - Accent6" xfId="29" xr:uid="{00000000-0005-0000-0000-00001C000000}"/>
    <cellStyle name="40% - Accent6 2" xfId="30" xr:uid="{00000000-0005-0000-0000-00001D000000}"/>
    <cellStyle name="40% - ส่วนที่ถูกเน้น1 2" xfId="31" xr:uid="{00000000-0005-0000-0000-00001E000000}"/>
    <cellStyle name="40% - ส่วนที่ถูกเน้น2 2" xfId="32" xr:uid="{00000000-0005-0000-0000-00001F000000}"/>
    <cellStyle name="40% - ส่วนที่ถูกเน้น3 2" xfId="33" xr:uid="{00000000-0005-0000-0000-000020000000}"/>
    <cellStyle name="40% - ส่วนที่ถูกเน้น4 2" xfId="34" xr:uid="{00000000-0005-0000-0000-000021000000}"/>
    <cellStyle name="40% - ส่วนที่ถูกเน้น5 2" xfId="35" xr:uid="{00000000-0005-0000-0000-000022000000}"/>
    <cellStyle name="40% - ส่วนที่ถูกเน้น6 2" xfId="36" xr:uid="{00000000-0005-0000-0000-000023000000}"/>
    <cellStyle name="60% - Accent1" xfId="37" xr:uid="{00000000-0005-0000-0000-000024000000}"/>
    <cellStyle name="60% - Accent1 2" xfId="38" xr:uid="{00000000-0005-0000-0000-000025000000}"/>
    <cellStyle name="60% - Accent2" xfId="39" xr:uid="{00000000-0005-0000-0000-000026000000}"/>
    <cellStyle name="60% - Accent2 2" xfId="40" xr:uid="{00000000-0005-0000-0000-000027000000}"/>
    <cellStyle name="60% - Accent3" xfId="41" xr:uid="{00000000-0005-0000-0000-000028000000}"/>
    <cellStyle name="60% - Accent3 2" xfId="42" xr:uid="{00000000-0005-0000-0000-000029000000}"/>
    <cellStyle name="60% - Accent4" xfId="43" xr:uid="{00000000-0005-0000-0000-00002A000000}"/>
    <cellStyle name="60% - Accent4 2" xfId="44" xr:uid="{00000000-0005-0000-0000-00002B000000}"/>
    <cellStyle name="60% - Accent5" xfId="45" xr:uid="{00000000-0005-0000-0000-00002C000000}"/>
    <cellStyle name="60% - Accent5 2" xfId="46" xr:uid="{00000000-0005-0000-0000-00002D000000}"/>
    <cellStyle name="60% - Accent6" xfId="47" xr:uid="{00000000-0005-0000-0000-00002E000000}"/>
    <cellStyle name="60% - Accent6 2" xfId="48" xr:uid="{00000000-0005-0000-0000-00002F000000}"/>
    <cellStyle name="60% - ส่วนที่ถูกเน้น1 2" xfId="49" xr:uid="{00000000-0005-0000-0000-000030000000}"/>
    <cellStyle name="60% - ส่วนที่ถูกเน้น2 2" xfId="50" xr:uid="{00000000-0005-0000-0000-000031000000}"/>
    <cellStyle name="60% - ส่วนที่ถูกเน้น3 2" xfId="51" xr:uid="{00000000-0005-0000-0000-000032000000}"/>
    <cellStyle name="60% - ส่วนที่ถูกเน้น4 2" xfId="52" xr:uid="{00000000-0005-0000-0000-000033000000}"/>
    <cellStyle name="60% - ส่วนที่ถูกเน้น5 2" xfId="53" xr:uid="{00000000-0005-0000-0000-000034000000}"/>
    <cellStyle name="60% - ส่วนที่ถูกเน้น6 2" xfId="54" xr:uid="{00000000-0005-0000-0000-000035000000}"/>
    <cellStyle name="Accent1" xfId="55" xr:uid="{00000000-0005-0000-0000-000036000000}"/>
    <cellStyle name="Accent1 2" xfId="56" xr:uid="{00000000-0005-0000-0000-000037000000}"/>
    <cellStyle name="Accent2" xfId="57" xr:uid="{00000000-0005-0000-0000-000038000000}"/>
    <cellStyle name="Accent2 2" xfId="58" xr:uid="{00000000-0005-0000-0000-000039000000}"/>
    <cellStyle name="Accent3" xfId="59" xr:uid="{00000000-0005-0000-0000-00003A000000}"/>
    <cellStyle name="Accent3 2" xfId="60" xr:uid="{00000000-0005-0000-0000-00003B000000}"/>
    <cellStyle name="Accent4" xfId="61" xr:uid="{00000000-0005-0000-0000-00003C000000}"/>
    <cellStyle name="Accent4 2" xfId="62" xr:uid="{00000000-0005-0000-0000-00003D000000}"/>
    <cellStyle name="Accent5" xfId="63" xr:uid="{00000000-0005-0000-0000-00003E000000}"/>
    <cellStyle name="Accent5 2" xfId="64" xr:uid="{00000000-0005-0000-0000-00003F000000}"/>
    <cellStyle name="Accent6" xfId="65" xr:uid="{00000000-0005-0000-0000-000040000000}"/>
    <cellStyle name="Accent6 2" xfId="66" xr:uid="{00000000-0005-0000-0000-000041000000}"/>
    <cellStyle name="Bad" xfId="67" xr:uid="{00000000-0005-0000-0000-000042000000}"/>
    <cellStyle name="Bad 2" xfId="68" xr:uid="{00000000-0005-0000-0000-000043000000}"/>
    <cellStyle name="Calculation" xfId="69" xr:uid="{00000000-0005-0000-0000-000044000000}"/>
    <cellStyle name="Calculation 2" xfId="70" xr:uid="{00000000-0005-0000-0000-000045000000}"/>
    <cellStyle name="Check Cell" xfId="71" xr:uid="{00000000-0005-0000-0000-000046000000}"/>
    <cellStyle name="Check Cell 2" xfId="72" xr:uid="{00000000-0005-0000-0000-000047000000}"/>
    <cellStyle name="Explanatory Text" xfId="73" xr:uid="{00000000-0005-0000-0000-000048000000}"/>
    <cellStyle name="Explanatory Text 2" xfId="74" xr:uid="{00000000-0005-0000-0000-000049000000}"/>
    <cellStyle name="Good" xfId="75" xr:uid="{00000000-0005-0000-0000-00004A000000}"/>
    <cellStyle name="Good 2" xfId="76" xr:uid="{00000000-0005-0000-0000-00004B000000}"/>
    <cellStyle name="Heading 1" xfId="77" xr:uid="{00000000-0005-0000-0000-00004C000000}"/>
    <cellStyle name="Heading 1 2" xfId="78" xr:uid="{00000000-0005-0000-0000-00004D000000}"/>
    <cellStyle name="Heading 2" xfId="79" xr:uid="{00000000-0005-0000-0000-00004E000000}"/>
    <cellStyle name="Heading 2 2" xfId="80" xr:uid="{00000000-0005-0000-0000-00004F000000}"/>
    <cellStyle name="Heading 3" xfId="81" xr:uid="{00000000-0005-0000-0000-000050000000}"/>
    <cellStyle name="Heading 3 2" xfId="82" xr:uid="{00000000-0005-0000-0000-000051000000}"/>
    <cellStyle name="Heading 4" xfId="83" xr:uid="{00000000-0005-0000-0000-000052000000}"/>
    <cellStyle name="Heading 4 2" xfId="84" xr:uid="{00000000-0005-0000-0000-000053000000}"/>
    <cellStyle name="Input" xfId="85" xr:uid="{00000000-0005-0000-0000-000054000000}"/>
    <cellStyle name="Input 2" xfId="86" xr:uid="{00000000-0005-0000-0000-000055000000}"/>
    <cellStyle name="Linked Cell" xfId="87" xr:uid="{00000000-0005-0000-0000-000056000000}"/>
    <cellStyle name="Linked Cell 2" xfId="88" xr:uid="{00000000-0005-0000-0000-000057000000}"/>
    <cellStyle name="Neutral" xfId="89" xr:uid="{00000000-0005-0000-0000-000058000000}"/>
    <cellStyle name="Neutral 2" xfId="90" xr:uid="{00000000-0005-0000-0000-000059000000}"/>
    <cellStyle name="Normal 2" xfId="91" xr:uid="{00000000-0005-0000-0000-00005B000000}"/>
    <cellStyle name="Note" xfId="92" xr:uid="{00000000-0005-0000-0000-00005C000000}"/>
    <cellStyle name="Note 2" xfId="93" xr:uid="{00000000-0005-0000-0000-00005D000000}"/>
    <cellStyle name="Output" xfId="94" xr:uid="{00000000-0005-0000-0000-00005E000000}"/>
    <cellStyle name="Output 2" xfId="95" xr:uid="{00000000-0005-0000-0000-00005F000000}"/>
    <cellStyle name="Title" xfId="96" xr:uid="{00000000-0005-0000-0000-000060000000}"/>
    <cellStyle name="Title 2" xfId="97" xr:uid="{00000000-0005-0000-0000-000061000000}"/>
    <cellStyle name="Total" xfId="98" xr:uid="{00000000-0005-0000-0000-000062000000}"/>
    <cellStyle name="Total 2" xfId="99" xr:uid="{00000000-0005-0000-0000-000063000000}"/>
    <cellStyle name="Warning Text" xfId="100" xr:uid="{00000000-0005-0000-0000-000064000000}"/>
    <cellStyle name="Warning Text 2" xfId="101" xr:uid="{00000000-0005-0000-0000-000065000000}"/>
    <cellStyle name="การคำนวณ 2" xfId="102" xr:uid="{00000000-0005-0000-0000-000066000000}"/>
    <cellStyle name="ข้อความเตือน 2" xfId="103" xr:uid="{00000000-0005-0000-0000-000067000000}"/>
    <cellStyle name="ข้อความอธิบาย 2" xfId="104" xr:uid="{00000000-0005-0000-0000-000068000000}"/>
    <cellStyle name="ชื่อเรื่อง 2" xfId="105" xr:uid="{00000000-0005-0000-0000-000069000000}"/>
    <cellStyle name="เซลล์ตรวจสอบ 2" xfId="106" xr:uid="{00000000-0005-0000-0000-00006A000000}"/>
    <cellStyle name="เซลล์ที่มีลิงก์ 2" xfId="107" xr:uid="{00000000-0005-0000-0000-00006B000000}"/>
    <cellStyle name="ดี 2" xfId="108" xr:uid="{00000000-0005-0000-0000-00006C000000}"/>
    <cellStyle name="ปกติ" xfId="0" builtinId="0"/>
    <cellStyle name="ปกติ 2" xfId="109" xr:uid="{00000000-0005-0000-0000-00006D000000}"/>
    <cellStyle name="ปกติ 2 2" xfId="110" xr:uid="{00000000-0005-0000-0000-00006E000000}"/>
    <cellStyle name="ปกติ 3" xfId="111" xr:uid="{00000000-0005-0000-0000-00006F000000}"/>
    <cellStyle name="ปกติ 3 2" xfId="129" xr:uid="{00000000-0005-0000-0000-000070000000}"/>
    <cellStyle name="ปกติ_Sheet1" xfId="112" xr:uid="{00000000-0005-0000-0000-000071000000}"/>
    <cellStyle name="ป้อนค่า 2" xfId="113" xr:uid="{00000000-0005-0000-0000-000074000000}"/>
    <cellStyle name="ปานกลาง 2" xfId="114" xr:uid="{00000000-0005-0000-0000-000075000000}"/>
    <cellStyle name="ผลรวม 2" xfId="115" xr:uid="{00000000-0005-0000-0000-000076000000}"/>
    <cellStyle name="แย่ 2" xfId="116" xr:uid="{00000000-0005-0000-0000-000077000000}"/>
    <cellStyle name="ส่วนที่ถูกเน้น1 2" xfId="117" xr:uid="{00000000-0005-0000-0000-000078000000}"/>
    <cellStyle name="ส่วนที่ถูกเน้น2 2" xfId="118" xr:uid="{00000000-0005-0000-0000-000079000000}"/>
    <cellStyle name="ส่วนที่ถูกเน้น3 2" xfId="119" xr:uid="{00000000-0005-0000-0000-00007A000000}"/>
    <cellStyle name="ส่วนที่ถูกเน้น4 2" xfId="120" xr:uid="{00000000-0005-0000-0000-00007B000000}"/>
    <cellStyle name="ส่วนที่ถูกเน้น5 2" xfId="121" xr:uid="{00000000-0005-0000-0000-00007C000000}"/>
    <cellStyle name="ส่วนที่ถูกเน้น6 2" xfId="122" xr:uid="{00000000-0005-0000-0000-00007D000000}"/>
    <cellStyle name="แสดงผล 2" xfId="123" xr:uid="{00000000-0005-0000-0000-00007E000000}"/>
    <cellStyle name="หมายเหตุ 2" xfId="124" xr:uid="{00000000-0005-0000-0000-00007F000000}"/>
    <cellStyle name="หัวเรื่อง 1 2" xfId="125" xr:uid="{00000000-0005-0000-0000-000080000000}"/>
    <cellStyle name="หัวเรื่อง 2 2" xfId="126" xr:uid="{00000000-0005-0000-0000-000081000000}"/>
    <cellStyle name="หัวเรื่อง 3 2" xfId="127" xr:uid="{00000000-0005-0000-0000-000082000000}"/>
    <cellStyle name="หัวเรื่อง 4 2" xfId="128" xr:uid="{00000000-0005-0000-0000-00008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740019</xdr:colOff>
      <xdr:row>3</xdr:row>
      <xdr:rowOff>16121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66700"/>
          <a:ext cx="740019" cy="5495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5</xdr:col>
      <xdr:colOff>740019</xdr:colOff>
      <xdr:row>3</xdr:row>
      <xdr:rowOff>16121</xdr:rowOff>
    </xdr:to>
    <xdr:pic>
      <xdr:nvPicPr>
        <xdr:cNvPr id="2882" name="รูปภาพ 1">
          <a:extLst>
            <a:ext uri="{FF2B5EF4-FFF2-40B4-BE49-F238E27FC236}">
              <a16:creationId xmlns:a16="http://schemas.microsoft.com/office/drawing/2014/main" id="{00000000-0008-0000-0100-0000420B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266700"/>
          <a:ext cx="740019" cy="549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97"/>
  <sheetViews>
    <sheetView topLeftCell="A97" zoomScaleNormal="100" zoomScaleSheetLayoutView="100" workbookViewId="0">
      <selection activeCell="F112" sqref="F112:I120"/>
    </sheetView>
  </sheetViews>
  <sheetFormatPr defaultColWidth="9" defaultRowHeight="21" customHeight="1" x14ac:dyDescent="0.35"/>
  <cols>
    <col min="1" max="1" width="9" style="3"/>
    <col min="2" max="2" width="4.5" style="3" customWidth="1"/>
    <col min="3" max="3" width="18.125" style="3" customWidth="1"/>
    <col min="4" max="4" width="4.625" style="3" customWidth="1"/>
    <col min="5" max="5" width="12.875" style="3" customWidth="1"/>
    <col min="6" max="6" width="15.125" style="3" customWidth="1"/>
    <col min="7" max="7" width="13.125" style="3" customWidth="1"/>
    <col min="8" max="8" width="11.125" style="3" customWidth="1"/>
    <col min="9" max="9" width="11.75" style="3" customWidth="1"/>
    <col min="10" max="16384" width="9" style="3"/>
  </cols>
  <sheetData>
    <row r="1" spans="2:9" ht="21" customHeight="1" x14ac:dyDescent="0.55000000000000004">
      <c r="B1" s="2"/>
      <c r="C1" s="2"/>
      <c r="D1" s="2"/>
      <c r="E1" s="2"/>
      <c r="F1" s="2"/>
      <c r="G1" s="2"/>
      <c r="H1" s="2"/>
      <c r="I1" s="2"/>
    </row>
    <row r="2" spans="2:9" ht="21" customHeight="1" x14ac:dyDescent="0.55000000000000004">
      <c r="B2" s="2"/>
      <c r="C2" s="2"/>
      <c r="D2" s="2"/>
      <c r="E2" s="2"/>
      <c r="F2" s="2"/>
      <c r="G2" s="2"/>
      <c r="H2" s="2"/>
      <c r="I2" s="2"/>
    </row>
    <row r="3" spans="2:9" ht="21" customHeight="1" x14ac:dyDescent="0.55000000000000004">
      <c r="B3" s="2"/>
      <c r="C3" s="2"/>
      <c r="D3" s="2"/>
      <c r="E3" s="2"/>
      <c r="F3" s="2"/>
      <c r="G3" s="2"/>
      <c r="H3" s="2"/>
      <c r="I3" s="2"/>
    </row>
    <row r="4" spans="2:9" ht="21" customHeight="1" x14ac:dyDescent="0.55000000000000004">
      <c r="B4" s="78" t="s">
        <v>10</v>
      </c>
      <c r="C4" s="78"/>
      <c r="D4" s="78"/>
      <c r="E4" s="78"/>
      <c r="F4" s="78"/>
      <c r="G4" s="78"/>
      <c r="H4" s="78"/>
      <c r="I4" s="78"/>
    </row>
    <row r="5" spans="2:9" ht="21" customHeight="1" x14ac:dyDescent="0.55000000000000004">
      <c r="B5" s="78" t="s">
        <v>11</v>
      </c>
      <c r="C5" s="78"/>
      <c r="D5" s="78"/>
      <c r="E5" s="78"/>
      <c r="F5" s="78"/>
      <c r="G5" s="78"/>
      <c r="H5" s="78"/>
      <c r="I5" s="78"/>
    </row>
    <row r="6" spans="2:9" ht="21" customHeight="1" x14ac:dyDescent="0.55000000000000004">
      <c r="B6" s="78" t="s">
        <v>62</v>
      </c>
      <c r="C6" s="78"/>
      <c r="D6" s="78"/>
      <c r="E6" s="78"/>
      <c r="F6" s="78"/>
      <c r="G6" s="78"/>
      <c r="H6" s="78"/>
      <c r="I6" s="78"/>
    </row>
    <row r="7" spans="2:9" ht="21" customHeight="1" x14ac:dyDescent="0.55000000000000004">
      <c r="B7" s="78" t="s">
        <v>63</v>
      </c>
      <c r="C7" s="78"/>
      <c r="D7" s="78"/>
      <c r="E7" s="78"/>
      <c r="F7" s="78"/>
      <c r="G7" s="78"/>
      <c r="H7" s="78"/>
      <c r="I7" s="78"/>
    </row>
    <row r="8" spans="2:9" ht="21" customHeight="1" x14ac:dyDescent="0.55000000000000004">
      <c r="B8" s="78" t="s">
        <v>12</v>
      </c>
      <c r="C8" s="78"/>
      <c r="D8" s="78"/>
      <c r="E8" s="78"/>
      <c r="F8" s="78"/>
      <c r="G8" s="78"/>
      <c r="H8" s="78"/>
      <c r="I8" s="78"/>
    </row>
    <row r="9" spans="2:9" ht="21" customHeight="1" x14ac:dyDescent="0.55000000000000004">
      <c r="B9" s="1"/>
      <c r="C9" s="1"/>
      <c r="D9" s="1"/>
      <c r="E9" s="1"/>
      <c r="F9" s="1"/>
      <c r="G9" s="1"/>
      <c r="H9" s="1"/>
      <c r="I9" s="1"/>
    </row>
    <row r="10" spans="2:9" ht="33" customHeight="1" x14ac:dyDescent="0.35">
      <c r="B10" s="81" t="s">
        <v>0</v>
      </c>
      <c r="C10" s="83" t="s">
        <v>1</v>
      </c>
      <c r="D10" s="81" t="s">
        <v>2</v>
      </c>
      <c r="E10" s="85"/>
      <c r="F10" s="86"/>
      <c r="G10" s="90" t="s">
        <v>40</v>
      </c>
      <c r="H10" s="83" t="s">
        <v>6</v>
      </c>
      <c r="I10" s="83" t="s">
        <v>44</v>
      </c>
    </row>
    <row r="11" spans="2:9" ht="23.1" customHeight="1" x14ac:dyDescent="0.35">
      <c r="B11" s="82"/>
      <c r="C11" s="84"/>
      <c r="D11" s="87"/>
      <c r="E11" s="88"/>
      <c r="F11" s="89"/>
      <c r="G11" s="91"/>
      <c r="H11" s="92"/>
      <c r="I11" s="92"/>
    </row>
    <row r="12" spans="2:9" ht="23.1" customHeight="1" x14ac:dyDescent="0.55000000000000004">
      <c r="B12" s="62">
        <v>1</v>
      </c>
      <c r="C12" s="63">
        <v>64107301122</v>
      </c>
      <c r="D12" s="64" t="s">
        <v>3</v>
      </c>
      <c r="E12" s="65" t="s">
        <v>57</v>
      </c>
      <c r="F12" s="65" t="s">
        <v>58</v>
      </c>
      <c r="G12" s="5">
        <v>70</v>
      </c>
      <c r="H12" s="6" t="str">
        <f>IF(G12&gt;=80,"A",IF(G12&gt;=75,"B+",IF(G12&gt;=70,"B",IF(G12&gt;=65,"C+", IF(G12&lt;=60,"C")))))</f>
        <v>B</v>
      </c>
      <c r="I12" s="6"/>
    </row>
    <row r="13" spans="2:9" ht="23.1" customHeight="1" x14ac:dyDescent="0.35">
      <c r="B13" s="18">
        <v>2</v>
      </c>
      <c r="C13" s="66">
        <v>65107301001</v>
      </c>
      <c r="D13" s="67" t="s">
        <v>3</v>
      </c>
      <c r="E13" s="68" t="s">
        <v>64</v>
      </c>
      <c r="F13" s="68" t="s">
        <v>65</v>
      </c>
      <c r="G13" s="5">
        <v>80</v>
      </c>
      <c r="H13" s="6" t="str">
        <f>IF(G13&gt;=80,"A",IF(G13&gt;=75,"B+",IF(G13&gt;=70,"B",IF(G13&gt;=65,"C+", IF(G13&lt;=60,"C")))))</f>
        <v>A</v>
      </c>
      <c r="I13" s="6"/>
    </row>
    <row r="14" spans="2:9" ht="23.1" customHeight="1" x14ac:dyDescent="0.35">
      <c r="B14" s="18">
        <v>3</v>
      </c>
      <c r="C14" s="66">
        <v>65107301002</v>
      </c>
      <c r="D14" s="67" t="s">
        <v>4</v>
      </c>
      <c r="E14" s="68" t="s">
        <v>66</v>
      </c>
      <c r="F14" s="68" t="s">
        <v>67</v>
      </c>
      <c r="G14" s="5"/>
      <c r="H14" s="5"/>
      <c r="I14" s="6"/>
    </row>
    <row r="15" spans="2:9" ht="23.1" customHeight="1" x14ac:dyDescent="0.55000000000000004">
      <c r="B15" s="18">
        <v>4</v>
      </c>
      <c r="C15" s="66">
        <v>65107301003</v>
      </c>
      <c r="D15" s="67" t="s">
        <v>3</v>
      </c>
      <c r="E15" s="68" t="s">
        <v>68</v>
      </c>
      <c r="F15" s="68" t="s">
        <v>69</v>
      </c>
      <c r="G15" s="7"/>
      <c r="H15" s="7"/>
      <c r="I15" s="8"/>
    </row>
    <row r="16" spans="2:9" ht="23.1" customHeight="1" x14ac:dyDescent="0.55000000000000004">
      <c r="B16" s="18">
        <v>5</v>
      </c>
      <c r="C16" s="66">
        <v>65107301004</v>
      </c>
      <c r="D16" s="67" t="s">
        <v>4</v>
      </c>
      <c r="E16" s="68" t="s">
        <v>70</v>
      </c>
      <c r="F16" s="68" t="s">
        <v>71</v>
      </c>
      <c r="G16" s="7"/>
      <c r="H16" s="7"/>
      <c r="I16" s="8"/>
    </row>
    <row r="17" spans="2:9" ht="23.1" customHeight="1" x14ac:dyDescent="0.55000000000000004">
      <c r="B17" s="18">
        <v>6</v>
      </c>
      <c r="C17" s="66">
        <v>65107301005</v>
      </c>
      <c r="D17" s="67" t="s">
        <v>3</v>
      </c>
      <c r="E17" s="68" t="s">
        <v>72</v>
      </c>
      <c r="F17" s="68" t="s">
        <v>73</v>
      </c>
      <c r="G17" s="7"/>
      <c r="H17" s="7"/>
      <c r="I17" s="8"/>
    </row>
    <row r="18" spans="2:9" ht="23.1" customHeight="1" x14ac:dyDescent="0.55000000000000004">
      <c r="B18" s="18">
        <v>7</v>
      </c>
      <c r="C18" s="66">
        <v>65107301006</v>
      </c>
      <c r="D18" s="67" t="s">
        <v>3</v>
      </c>
      <c r="E18" s="68" t="s">
        <v>74</v>
      </c>
      <c r="F18" s="68" t="s">
        <v>75</v>
      </c>
      <c r="G18" s="7"/>
      <c r="H18" s="7"/>
      <c r="I18" s="8"/>
    </row>
    <row r="19" spans="2:9" ht="23.1" customHeight="1" x14ac:dyDescent="0.55000000000000004">
      <c r="B19" s="18">
        <v>8</v>
      </c>
      <c r="C19" s="66">
        <v>65107301007</v>
      </c>
      <c r="D19" s="67" t="s">
        <v>3</v>
      </c>
      <c r="E19" s="68" t="s">
        <v>45</v>
      </c>
      <c r="F19" s="68" t="s">
        <v>76</v>
      </c>
      <c r="G19" s="7"/>
      <c r="H19" s="7"/>
      <c r="I19" s="8"/>
    </row>
    <row r="20" spans="2:9" ht="23.1" customHeight="1" x14ac:dyDescent="0.55000000000000004">
      <c r="B20" s="18">
        <v>9</v>
      </c>
      <c r="C20" s="66">
        <v>65107301008</v>
      </c>
      <c r="D20" s="67" t="s">
        <v>3</v>
      </c>
      <c r="E20" s="68" t="s">
        <v>77</v>
      </c>
      <c r="F20" s="68" t="s">
        <v>78</v>
      </c>
      <c r="G20" s="7"/>
      <c r="H20" s="7"/>
      <c r="I20" s="8"/>
    </row>
    <row r="21" spans="2:9" ht="23.1" customHeight="1" x14ac:dyDescent="0.55000000000000004">
      <c r="B21" s="18">
        <v>10</v>
      </c>
      <c r="C21" s="66">
        <v>65107301009</v>
      </c>
      <c r="D21" s="67" t="s">
        <v>3</v>
      </c>
      <c r="E21" s="68" t="s">
        <v>79</v>
      </c>
      <c r="F21" s="68" t="s">
        <v>80</v>
      </c>
      <c r="G21" s="7"/>
      <c r="H21" s="7"/>
      <c r="I21" s="8"/>
    </row>
    <row r="22" spans="2:9" ht="23.1" customHeight="1" x14ac:dyDescent="0.55000000000000004">
      <c r="B22" s="18">
        <v>11</v>
      </c>
      <c r="C22" s="66">
        <v>65107301010</v>
      </c>
      <c r="D22" s="67" t="s">
        <v>3</v>
      </c>
      <c r="E22" s="68" t="s">
        <v>46</v>
      </c>
      <c r="F22" s="68" t="s">
        <v>81</v>
      </c>
      <c r="G22" s="7"/>
      <c r="H22" s="7"/>
      <c r="I22" s="8"/>
    </row>
    <row r="23" spans="2:9" ht="23.1" customHeight="1" x14ac:dyDescent="0.55000000000000004">
      <c r="B23" s="18">
        <v>12</v>
      </c>
      <c r="C23" s="66">
        <v>65107301011</v>
      </c>
      <c r="D23" s="67" t="s">
        <v>3</v>
      </c>
      <c r="E23" s="68" t="s">
        <v>82</v>
      </c>
      <c r="F23" s="68" t="s">
        <v>83</v>
      </c>
      <c r="G23" s="7"/>
      <c r="H23" s="7"/>
      <c r="I23" s="8"/>
    </row>
    <row r="24" spans="2:9" ht="23.1" customHeight="1" x14ac:dyDescent="0.55000000000000004">
      <c r="B24" s="18">
        <v>13</v>
      </c>
      <c r="C24" s="66">
        <v>65107301012</v>
      </c>
      <c r="D24" s="67" t="s">
        <v>3</v>
      </c>
      <c r="E24" s="68" t="s">
        <v>84</v>
      </c>
      <c r="F24" s="68" t="s">
        <v>85</v>
      </c>
      <c r="G24" s="7"/>
      <c r="H24" s="7"/>
      <c r="I24" s="8"/>
    </row>
    <row r="25" spans="2:9" ht="23.1" customHeight="1" x14ac:dyDescent="0.55000000000000004">
      <c r="B25" s="18">
        <v>14</v>
      </c>
      <c r="C25" s="66">
        <v>65107301013</v>
      </c>
      <c r="D25" s="67" t="s">
        <v>3</v>
      </c>
      <c r="E25" s="68" t="s">
        <v>86</v>
      </c>
      <c r="F25" s="68" t="s">
        <v>87</v>
      </c>
      <c r="G25" s="7"/>
      <c r="H25" s="7"/>
      <c r="I25" s="8"/>
    </row>
    <row r="26" spans="2:9" ht="23.1" customHeight="1" x14ac:dyDescent="0.55000000000000004">
      <c r="B26" s="18">
        <v>15</v>
      </c>
      <c r="C26" s="66">
        <v>65107301014</v>
      </c>
      <c r="D26" s="67" t="s">
        <v>3</v>
      </c>
      <c r="E26" s="68" t="s">
        <v>47</v>
      </c>
      <c r="F26" s="68" t="s">
        <v>88</v>
      </c>
      <c r="G26" s="7"/>
      <c r="H26" s="7"/>
      <c r="I26" s="8"/>
    </row>
    <row r="27" spans="2:9" ht="23.1" customHeight="1" x14ac:dyDescent="0.55000000000000004">
      <c r="B27" s="18">
        <v>16</v>
      </c>
      <c r="C27" s="66">
        <v>65107301015</v>
      </c>
      <c r="D27" s="67" t="s">
        <v>3</v>
      </c>
      <c r="E27" s="68" t="s">
        <v>48</v>
      </c>
      <c r="F27" s="68" t="s">
        <v>89</v>
      </c>
      <c r="G27" s="7"/>
      <c r="H27" s="7"/>
      <c r="I27" s="8"/>
    </row>
    <row r="28" spans="2:9" ht="23.1" customHeight="1" x14ac:dyDescent="0.55000000000000004">
      <c r="B28" s="18">
        <v>17</v>
      </c>
      <c r="C28" s="66">
        <v>65107301016</v>
      </c>
      <c r="D28" s="67" t="s">
        <v>3</v>
      </c>
      <c r="E28" s="68" t="s">
        <v>90</v>
      </c>
      <c r="F28" s="68" t="s">
        <v>91</v>
      </c>
      <c r="G28" s="7"/>
      <c r="H28" s="7"/>
      <c r="I28" s="8"/>
    </row>
    <row r="29" spans="2:9" ht="23.1" customHeight="1" x14ac:dyDescent="0.55000000000000004">
      <c r="B29" s="18">
        <v>18</v>
      </c>
      <c r="C29" s="66">
        <v>65107301017</v>
      </c>
      <c r="D29" s="67" t="s">
        <v>3</v>
      </c>
      <c r="E29" s="68" t="s">
        <v>49</v>
      </c>
      <c r="F29" s="68" t="s">
        <v>92</v>
      </c>
      <c r="G29" s="7"/>
      <c r="H29" s="7"/>
      <c r="I29" s="8"/>
    </row>
    <row r="30" spans="2:9" ht="23.1" customHeight="1" x14ac:dyDescent="0.55000000000000004">
      <c r="B30" s="18">
        <v>19</v>
      </c>
      <c r="C30" s="66">
        <v>65107301018</v>
      </c>
      <c r="D30" s="67" t="s">
        <v>3</v>
      </c>
      <c r="E30" s="68" t="s">
        <v>49</v>
      </c>
      <c r="F30" s="68" t="s">
        <v>93</v>
      </c>
      <c r="G30" s="7"/>
      <c r="H30" s="7"/>
      <c r="I30" s="8"/>
    </row>
    <row r="31" spans="2:9" ht="23.1" customHeight="1" x14ac:dyDescent="0.55000000000000004">
      <c r="B31" s="18">
        <v>20</v>
      </c>
      <c r="C31" s="66">
        <v>65107301019</v>
      </c>
      <c r="D31" s="67" t="s">
        <v>3</v>
      </c>
      <c r="E31" s="68" t="s">
        <v>94</v>
      </c>
      <c r="F31" s="68" t="s">
        <v>95</v>
      </c>
      <c r="G31" s="7"/>
      <c r="H31" s="7"/>
      <c r="I31" s="8"/>
    </row>
    <row r="32" spans="2:9" ht="23.1" customHeight="1" x14ac:dyDescent="0.55000000000000004">
      <c r="B32" s="18">
        <v>21</v>
      </c>
      <c r="C32" s="66">
        <v>65107301020</v>
      </c>
      <c r="D32" s="67" t="s">
        <v>3</v>
      </c>
      <c r="E32" s="68" t="s">
        <v>96</v>
      </c>
      <c r="F32" s="68" t="s">
        <v>97</v>
      </c>
      <c r="G32" s="7"/>
      <c r="H32" s="7"/>
      <c r="I32" s="8"/>
    </row>
    <row r="33" spans="2:9" ht="23.1" customHeight="1" x14ac:dyDescent="0.55000000000000004">
      <c r="B33" s="18">
        <v>22</v>
      </c>
      <c r="C33" s="66">
        <v>65107301021</v>
      </c>
      <c r="D33" s="67" t="s">
        <v>3</v>
      </c>
      <c r="E33" s="68" t="s">
        <v>98</v>
      </c>
      <c r="F33" s="68" t="s">
        <v>99</v>
      </c>
      <c r="G33" s="7"/>
      <c r="H33" s="7"/>
      <c r="I33" s="8"/>
    </row>
    <row r="34" spans="2:9" ht="23.1" customHeight="1" x14ac:dyDescent="0.55000000000000004">
      <c r="B34" s="18">
        <v>23</v>
      </c>
      <c r="C34" s="66">
        <v>65107301022</v>
      </c>
      <c r="D34" s="67" t="s">
        <v>3</v>
      </c>
      <c r="E34" s="68" t="s">
        <v>100</v>
      </c>
      <c r="F34" s="68" t="s">
        <v>101</v>
      </c>
      <c r="G34" s="7"/>
      <c r="H34" s="7"/>
      <c r="I34" s="8"/>
    </row>
    <row r="35" spans="2:9" ht="23.1" customHeight="1" x14ac:dyDescent="0.55000000000000004">
      <c r="B35" s="18">
        <v>24</v>
      </c>
      <c r="C35" s="66">
        <v>65107301023</v>
      </c>
      <c r="D35" s="67" t="s">
        <v>3</v>
      </c>
      <c r="E35" s="68" t="s">
        <v>102</v>
      </c>
      <c r="F35" s="68" t="s">
        <v>103</v>
      </c>
      <c r="G35" s="9"/>
      <c r="H35" s="7"/>
      <c r="I35" s="8"/>
    </row>
    <row r="36" spans="2:9" ht="23.1" customHeight="1" x14ac:dyDescent="0.55000000000000004">
      <c r="B36" s="18">
        <v>25</v>
      </c>
      <c r="C36" s="66">
        <v>65107301024</v>
      </c>
      <c r="D36" s="67" t="s">
        <v>3</v>
      </c>
      <c r="E36" s="68" t="s">
        <v>104</v>
      </c>
      <c r="F36" s="68" t="s">
        <v>105</v>
      </c>
      <c r="G36" s="10"/>
      <c r="H36" s="11"/>
      <c r="I36" s="12"/>
    </row>
    <row r="37" spans="2:9" ht="23.1" customHeight="1" x14ac:dyDescent="0.55000000000000004">
      <c r="B37" s="18">
        <v>26</v>
      </c>
      <c r="C37" s="66">
        <v>65107301025</v>
      </c>
      <c r="D37" s="67" t="s">
        <v>3</v>
      </c>
      <c r="E37" s="68" t="s">
        <v>106</v>
      </c>
      <c r="F37" s="68" t="s">
        <v>107</v>
      </c>
      <c r="G37" s="7"/>
      <c r="H37" s="7"/>
      <c r="I37" s="8"/>
    </row>
    <row r="38" spans="2:9" ht="23.1" customHeight="1" x14ac:dyDescent="0.55000000000000004">
      <c r="B38" s="18">
        <v>27</v>
      </c>
      <c r="C38" s="66">
        <v>65107301026</v>
      </c>
      <c r="D38" s="67" t="s">
        <v>3</v>
      </c>
      <c r="E38" s="68" t="s">
        <v>50</v>
      </c>
      <c r="F38" s="68" t="s">
        <v>108</v>
      </c>
      <c r="G38" s="7"/>
      <c r="H38" s="7"/>
      <c r="I38" s="8"/>
    </row>
    <row r="39" spans="2:9" ht="23.1" customHeight="1" x14ac:dyDescent="0.55000000000000004">
      <c r="B39" s="18">
        <v>28</v>
      </c>
      <c r="C39" s="66">
        <v>65107301027</v>
      </c>
      <c r="D39" s="67" t="s">
        <v>3</v>
      </c>
      <c r="E39" s="68" t="s">
        <v>51</v>
      </c>
      <c r="F39" s="68" t="s">
        <v>109</v>
      </c>
      <c r="G39" s="7"/>
      <c r="H39" s="7"/>
      <c r="I39" s="8"/>
    </row>
    <row r="40" spans="2:9" ht="23.1" customHeight="1" x14ac:dyDescent="0.55000000000000004">
      <c r="B40" s="18">
        <v>29</v>
      </c>
      <c r="C40" s="66">
        <v>65107301028</v>
      </c>
      <c r="D40" s="67" t="s">
        <v>3</v>
      </c>
      <c r="E40" s="68" t="s">
        <v>110</v>
      </c>
      <c r="F40" s="68" t="s">
        <v>111</v>
      </c>
      <c r="G40" s="7"/>
      <c r="H40" s="7"/>
      <c r="I40" s="8"/>
    </row>
    <row r="41" spans="2:9" ht="23.1" customHeight="1" x14ac:dyDescent="0.55000000000000004">
      <c r="B41" s="18">
        <v>30</v>
      </c>
      <c r="C41" s="66">
        <v>65107301029</v>
      </c>
      <c r="D41" s="67" t="s">
        <v>3</v>
      </c>
      <c r="E41" s="68" t="s">
        <v>112</v>
      </c>
      <c r="F41" s="68" t="s">
        <v>113</v>
      </c>
      <c r="G41" s="7"/>
      <c r="H41" s="7"/>
      <c r="I41" s="8"/>
    </row>
    <row r="42" spans="2:9" ht="23.1" customHeight="1" x14ac:dyDescent="0.55000000000000004">
      <c r="B42" s="18">
        <v>31</v>
      </c>
      <c r="C42" s="66">
        <v>65107301030</v>
      </c>
      <c r="D42" s="67" t="s">
        <v>4</v>
      </c>
      <c r="E42" s="68" t="s">
        <v>114</v>
      </c>
      <c r="F42" s="68" t="s">
        <v>115</v>
      </c>
      <c r="G42" s="7"/>
      <c r="H42" s="7"/>
      <c r="I42" s="8"/>
    </row>
    <row r="43" spans="2:9" ht="23.1" customHeight="1" x14ac:dyDescent="0.55000000000000004">
      <c r="B43" s="18">
        <v>32</v>
      </c>
      <c r="C43" s="66">
        <v>65107301031</v>
      </c>
      <c r="D43" s="67" t="s">
        <v>3</v>
      </c>
      <c r="E43" s="68" t="s">
        <v>116</v>
      </c>
      <c r="F43" s="68" t="s">
        <v>117</v>
      </c>
      <c r="G43" s="7"/>
      <c r="H43" s="7"/>
      <c r="I43" s="8"/>
    </row>
    <row r="44" spans="2:9" ht="23.1" customHeight="1" x14ac:dyDescent="0.55000000000000004">
      <c r="B44" s="18">
        <v>33</v>
      </c>
      <c r="C44" s="66">
        <v>65107301032</v>
      </c>
      <c r="D44" s="67" t="s">
        <v>3</v>
      </c>
      <c r="E44" s="68" t="s">
        <v>116</v>
      </c>
      <c r="F44" s="68" t="s">
        <v>118</v>
      </c>
      <c r="G44" s="7"/>
      <c r="H44" s="7"/>
      <c r="I44" s="8"/>
    </row>
    <row r="45" spans="2:9" ht="23.1" customHeight="1" x14ac:dyDescent="0.55000000000000004">
      <c r="B45" s="18">
        <v>34</v>
      </c>
      <c r="C45" s="66">
        <v>65107301033</v>
      </c>
      <c r="D45" s="67" t="s">
        <v>3</v>
      </c>
      <c r="E45" s="68" t="s">
        <v>116</v>
      </c>
      <c r="F45" s="68" t="s">
        <v>119</v>
      </c>
      <c r="G45" s="7"/>
      <c r="H45" s="7"/>
      <c r="I45" s="8"/>
    </row>
    <row r="46" spans="2:9" ht="23.1" customHeight="1" x14ac:dyDescent="0.55000000000000004">
      <c r="B46" s="18">
        <v>35</v>
      </c>
      <c r="C46" s="66">
        <v>65107301034</v>
      </c>
      <c r="D46" s="69" t="s">
        <v>3</v>
      </c>
      <c r="E46" s="24" t="s">
        <v>120</v>
      </c>
      <c r="F46" s="24" t="s">
        <v>121</v>
      </c>
      <c r="G46" s="7"/>
      <c r="H46" s="7"/>
      <c r="I46" s="8"/>
    </row>
    <row r="47" spans="2:9" ht="23.1" customHeight="1" x14ac:dyDescent="0.55000000000000004">
      <c r="B47" s="18">
        <v>36</v>
      </c>
      <c r="C47" s="66">
        <v>65107301035</v>
      </c>
      <c r="D47" s="67" t="s">
        <v>3</v>
      </c>
      <c r="E47" s="68" t="s">
        <v>122</v>
      </c>
      <c r="F47" s="68" t="s">
        <v>123</v>
      </c>
      <c r="G47" s="7"/>
      <c r="H47" s="7"/>
      <c r="I47" s="8"/>
    </row>
    <row r="48" spans="2:9" ht="23.1" customHeight="1" x14ac:dyDescent="0.55000000000000004">
      <c r="B48" s="18">
        <v>37</v>
      </c>
      <c r="C48" s="66">
        <v>65107301036</v>
      </c>
      <c r="D48" s="67" t="s">
        <v>3</v>
      </c>
      <c r="E48" s="68" t="s">
        <v>124</v>
      </c>
      <c r="F48" s="68" t="s">
        <v>125</v>
      </c>
      <c r="G48" s="7"/>
      <c r="H48" s="7"/>
      <c r="I48" s="8"/>
    </row>
    <row r="49" spans="2:9" ht="23.1" customHeight="1" x14ac:dyDescent="0.55000000000000004">
      <c r="B49" s="18">
        <v>38</v>
      </c>
      <c r="C49" s="66">
        <v>65107301037</v>
      </c>
      <c r="D49" s="67" t="s">
        <v>3</v>
      </c>
      <c r="E49" s="68" t="s">
        <v>126</v>
      </c>
      <c r="F49" s="68" t="s">
        <v>127</v>
      </c>
      <c r="G49" s="7"/>
      <c r="H49" s="7"/>
      <c r="I49" s="8"/>
    </row>
    <row r="50" spans="2:9" ht="23.1" customHeight="1" x14ac:dyDescent="0.55000000000000004">
      <c r="B50" s="18">
        <v>39</v>
      </c>
      <c r="C50" s="66">
        <v>65107301038</v>
      </c>
      <c r="D50" s="67" t="s">
        <v>4</v>
      </c>
      <c r="E50" s="68" t="s">
        <v>128</v>
      </c>
      <c r="F50" s="68" t="s">
        <v>129</v>
      </c>
      <c r="G50" s="7"/>
      <c r="H50" s="7"/>
      <c r="I50" s="8"/>
    </row>
    <row r="51" spans="2:9" ht="23.1" customHeight="1" x14ac:dyDescent="0.55000000000000004">
      <c r="B51" s="18">
        <v>40</v>
      </c>
      <c r="C51" s="66">
        <v>65107301039</v>
      </c>
      <c r="D51" s="67" t="s">
        <v>3</v>
      </c>
      <c r="E51" s="68" t="s">
        <v>130</v>
      </c>
      <c r="F51" s="68" t="s">
        <v>131</v>
      </c>
      <c r="G51" s="7"/>
      <c r="H51" s="7"/>
      <c r="I51" s="8"/>
    </row>
    <row r="52" spans="2:9" ht="23.1" customHeight="1" x14ac:dyDescent="0.55000000000000004">
      <c r="B52" s="18">
        <v>41</v>
      </c>
      <c r="C52" s="66">
        <v>65107301040</v>
      </c>
      <c r="D52" s="67" t="s">
        <v>3</v>
      </c>
      <c r="E52" s="68" t="s">
        <v>132</v>
      </c>
      <c r="F52" s="68" t="s">
        <v>133</v>
      </c>
      <c r="G52" s="7"/>
      <c r="H52" s="7"/>
      <c r="I52" s="8"/>
    </row>
    <row r="53" spans="2:9" ht="23.1" customHeight="1" x14ac:dyDescent="0.55000000000000004">
      <c r="B53" s="18">
        <v>42</v>
      </c>
      <c r="C53" s="66">
        <v>65107301041</v>
      </c>
      <c r="D53" s="67" t="s">
        <v>3</v>
      </c>
      <c r="E53" s="68" t="s">
        <v>134</v>
      </c>
      <c r="F53" s="68" t="s">
        <v>135</v>
      </c>
      <c r="G53" s="7"/>
      <c r="H53" s="7"/>
      <c r="I53" s="8"/>
    </row>
    <row r="54" spans="2:9" ht="23.1" customHeight="1" x14ac:dyDescent="0.55000000000000004">
      <c r="B54" s="18">
        <v>43</v>
      </c>
      <c r="C54" s="66">
        <v>65107301042</v>
      </c>
      <c r="D54" s="67" t="s">
        <v>3</v>
      </c>
      <c r="E54" s="68" t="s">
        <v>136</v>
      </c>
      <c r="F54" s="68" t="s">
        <v>137</v>
      </c>
      <c r="G54" s="7"/>
      <c r="H54" s="7"/>
      <c r="I54" s="8"/>
    </row>
    <row r="55" spans="2:9" ht="23.1" customHeight="1" x14ac:dyDescent="0.55000000000000004">
      <c r="B55" s="18">
        <v>44</v>
      </c>
      <c r="C55" s="66">
        <v>65107301043</v>
      </c>
      <c r="D55" s="67" t="s">
        <v>3</v>
      </c>
      <c r="E55" s="68" t="s">
        <v>138</v>
      </c>
      <c r="F55" s="68" t="s">
        <v>139</v>
      </c>
      <c r="G55" s="11"/>
      <c r="H55" s="11"/>
      <c r="I55" s="12"/>
    </row>
    <row r="56" spans="2:9" ht="23.1" customHeight="1" x14ac:dyDescent="0.55000000000000004">
      <c r="B56" s="18">
        <v>45</v>
      </c>
      <c r="C56" s="66">
        <v>65107301044</v>
      </c>
      <c r="D56" s="67" t="s">
        <v>3</v>
      </c>
      <c r="E56" s="68" t="s">
        <v>52</v>
      </c>
      <c r="F56" s="68" t="s">
        <v>140</v>
      </c>
      <c r="G56" s="7"/>
      <c r="H56" s="7"/>
      <c r="I56" s="8"/>
    </row>
    <row r="57" spans="2:9" ht="23.1" customHeight="1" x14ac:dyDescent="0.55000000000000004">
      <c r="B57" s="18">
        <v>46</v>
      </c>
      <c r="C57" s="66">
        <v>65107301045</v>
      </c>
      <c r="D57" s="67" t="s">
        <v>3</v>
      </c>
      <c r="E57" s="68" t="s">
        <v>52</v>
      </c>
      <c r="F57" s="68" t="s">
        <v>141</v>
      </c>
      <c r="G57" s="7"/>
      <c r="H57" s="7"/>
      <c r="I57" s="8"/>
    </row>
    <row r="58" spans="2:9" ht="23.1" customHeight="1" x14ac:dyDescent="0.55000000000000004">
      <c r="B58" s="18">
        <v>47</v>
      </c>
      <c r="C58" s="66">
        <v>65107301046</v>
      </c>
      <c r="D58" s="67" t="s">
        <v>4</v>
      </c>
      <c r="E58" s="68" t="s">
        <v>142</v>
      </c>
      <c r="F58" s="68" t="s">
        <v>143</v>
      </c>
      <c r="G58" s="7"/>
      <c r="H58" s="7"/>
      <c r="I58" s="8"/>
    </row>
    <row r="59" spans="2:9" ht="23.1" customHeight="1" x14ac:dyDescent="0.55000000000000004">
      <c r="B59" s="18">
        <v>48</v>
      </c>
      <c r="C59" s="66">
        <v>65107301047</v>
      </c>
      <c r="D59" s="67" t="s">
        <v>3</v>
      </c>
      <c r="E59" s="68" t="s">
        <v>144</v>
      </c>
      <c r="F59" s="68" t="s">
        <v>145</v>
      </c>
      <c r="G59" s="7"/>
      <c r="H59" s="7"/>
      <c r="I59" s="8"/>
    </row>
    <row r="60" spans="2:9" ht="23.1" customHeight="1" x14ac:dyDescent="0.55000000000000004">
      <c r="B60" s="18">
        <v>49</v>
      </c>
      <c r="C60" s="66">
        <v>65107301048</v>
      </c>
      <c r="D60" s="67" t="s">
        <v>3</v>
      </c>
      <c r="E60" s="68" t="s">
        <v>53</v>
      </c>
      <c r="F60" s="68" t="s">
        <v>146</v>
      </c>
      <c r="G60" s="7"/>
      <c r="H60" s="7"/>
      <c r="I60" s="8"/>
    </row>
    <row r="61" spans="2:9" ht="23.1" customHeight="1" x14ac:dyDescent="0.55000000000000004">
      <c r="B61" s="18">
        <v>50</v>
      </c>
      <c r="C61" s="66">
        <v>65107301049</v>
      </c>
      <c r="D61" s="67" t="s">
        <v>3</v>
      </c>
      <c r="E61" s="68" t="s">
        <v>54</v>
      </c>
      <c r="F61" s="68" t="s">
        <v>147</v>
      </c>
      <c r="G61" s="7"/>
      <c r="H61" s="7"/>
      <c r="I61" s="8"/>
    </row>
    <row r="62" spans="2:9" ht="23.1" customHeight="1" x14ac:dyDescent="0.55000000000000004">
      <c r="B62" s="18">
        <v>51</v>
      </c>
      <c r="C62" s="66">
        <v>65107301050</v>
      </c>
      <c r="D62" s="67" t="s">
        <v>3</v>
      </c>
      <c r="E62" s="68" t="s">
        <v>148</v>
      </c>
      <c r="F62" s="68" t="s">
        <v>149</v>
      </c>
      <c r="G62" s="7"/>
      <c r="H62" s="7"/>
      <c r="I62" s="8"/>
    </row>
    <row r="63" spans="2:9" ht="23.1" customHeight="1" x14ac:dyDescent="0.55000000000000004">
      <c r="B63" s="18">
        <v>52</v>
      </c>
      <c r="C63" s="66">
        <v>65107301051</v>
      </c>
      <c r="D63" s="67" t="s">
        <v>3</v>
      </c>
      <c r="E63" s="68" t="s">
        <v>150</v>
      </c>
      <c r="F63" s="68" t="s">
        <v>151</v>
      </c>
      <c r="G63" s="7"/>
      <c r="H63" s="7"/>
      <c r="I63" s="8"/>
    </row>
    <row r="64" spans="2:9" ht="23.1" customHeight="1" x14ac:dyDescent="0.55000000000000004">
      <c r="B64" s="18">
        <v>53</v>
      </c>
      <c r="C64" s="66">
        <v>65107301052</v>
      </c>
      <c r="D64" s="67" t="s">
        <v>3</v>
      </c>
      <c r="E64" s="68" t="s">
        <v>152</v>
      </c>
      <c r="F64" s="68" t="s">
        <v>153</v>
      </c>
      <c r="G64" s="7"/>
      <c r="H64" s="7"/>
      <c r="I64" s="8"/>
    </row>
    <row r="65" spans="2:9" ht="23.1" customHeight="1" x14ac:dyDescent="0.55000000000000004">
      <c r="B65" s="18">
        <v>54</v>
      </c>
      <c r="C65" s="66">
        <v>65107301053</v>
      </c>
      <c r="D65" s="67" t="s">
        <v>3</v>
      </c>
      <c r="E65" s="68" t="s">
        <v>154</v>
      </c>
      <c r="F65" s="68" t="s">
        <v>155</v>
      </c>
      <c r="G65" s="9"/>
      <c r="H65" s="7"/>
      <c r="I65" s="8"/>
    </row>
    <row r="66" spans="2:9" ht="23.1" customHeight="1" x14ac:dyDescent="0.55000000000000004">
      <c r="B66" s="18">
        <v>55</v>
      </c>
      <c r="C66" s="66">
        <v>65107301054</v>
      </c>
      <c r="D66" s="67" t="s">
        <v>3</v>
      </c>
      <c r="E66" s="68" t="s">
        <v>156</v>
      </c>
      <c r="F66" s="68" t="s">
        <v>157</v>
      </c>
      <c r="G66" s="9"/>
      <c r="H66" s="7"/>
      <c r="I66" s="8"/>
    </row>
    <row r="67" spans="2:9" ht="23.1" customHeight="1" x14ac:dyDescent="0.55000000000000004">
      <c r="B67" s="18">
        <v>56</v>
      </c>
      <c r="C67" s="66">
        <v>65107301055</v>
      </c>
      <c r="D67" s="67" t="s">
        <v>3</v>
      </c>
      <c r="E67" s="68" t="s">
        <v>158</v>
      </c>
      <c r="F67" s="68" t="s">
        <v>159</v>
      </c>
      <c r="G67" s="9"/>
      <c r="H67" s="7"/>
      <c r="I67" s="8"/>
    </row>
    <row r="68" spans="2:9" ht="23.1" customHeight="1" x14ac:dyDescent="0.55000000000000004">
      <c r="B68" s="18">
        <v>57</v>
      </c>
      <c r="C68" s="66">
        <v>65107301056</v>
      </c>
      <c r="D68" s="67" t="s">
        <v>3</v>
      </c>
      <c r="E68" s="68" t="s">
        <v>160</v>
      </c>
      <c r="F68" s="68" t="s">
        <v>161</v>
      </c>
      <c r="G68" s="9"/>
      <c r="H68" s="7"/>
      <c r="I68" s="8"/>
    </row>
    <row r="69" spans="2:9" ht="23.1" customHeight="1" x14ac:dyDescent="0.55000000000000004">
      <c r="B69" s="18">
        <v>58</v>
      </c>
      <c r="C69" s="66">
        <v>65107301057</v>
      </c>
      <c r="D69" s="67" t="s">
        <v>3</v>
      </c>
      <c r="E69" s="68" t="s">
        <v>55</v>
      </c>
      <c r="F69" s="68" t="s">
        <v>162</v>
      </c>
      <c r="G69" s="7"/>
      <c r="H69" s="7"/>
      <c r="I69" s="8"/>
    </row>
    <row r="70" spans="2:9" ht="23.1" customHeight="1" x14ac:dyDescent="0.55000000000000004">
      <c r="B70" s="18">
        <v>59</v>
      </c>
      <c r="C70" s="66">
        <v>65107301058</v>
      </c>
      <c r="D70" s="67" t="s">
        <v>3</v>
      </c>
      <c r="E70" s="68" t="s">
        <v>163</v>
      </c>
      <c r="F70" s="68" t="s">
        <v>164</v>
      </c>
      <c r="G70" s="7"/>
      <c r="H70" s="7"/>
      <c r="I70" s="8"/>
    </row>
    <row r="71" spans="2:9" ht="23.1" customHeight="1" x14ac:dyDescent="0.55000000000000004">
      <c r="B71" s="18">
        <v>60</v>
      </c>
      <c r="C71" s="66">
        <v>65107301059</v>
      </c>
      <c r="D71" s="67" t="s">
        <v>3</v>
      </c>
      <c r="E71" s="68" t="s">
        <v>165</v>
      </c>
      <c r="F71" s="68" t="s">
        <v>166</v>
      </c>
      <c r="G71" s="7"/>
      <c r="H71" s="7"/>
      <c r="I71" s="8"/>
    </row>
    <row r="72" spans="2:9" ht="23.1" customHeight="1" x14ac:dyDescent="0.55000000000000004">
      <c r="B72" s="18">
        <v>61</v>
      </c>
      <c r="C72" s="66">
        <v>65107301060</v>
      </c>
      <c r="D72" s="67" t="s">
        <v>3</v>
      </c>
      <c r="E72" s="68" t="s">
        <v>167</v>
      </c>
      <c r="F72" s="68" t="s">
        <v>168</v>
      </c>
      <c r="G72" s="7"/>
      <c r="H72" s="7"/>
      <c r="I72" s="8"/>
    </row>
    <row r="73" spans="2:9" ht="23.1" customHeight="1" x14ac:dyDescent="0.55000000000000004">
      <c r="B73" s="18">
        <v>62</v>
      </c>
      <c r="C73" s="66">
        <v>65107301061</v>
      </c>
      <c r="D73" s="67" t="s">
        <v>3</v>
      </c>
      <c r="E73" s="68" t="s">
        <v>169</v>
      </c>
      <c r="F73" s="68" t="s">
        <v>170</v>
      </c>
      <c r="G73" s="7"/>
      <c r="H73" s="7"/>
      <c r="I73" s="8"/>
    </row>
    <row r="74" spans="2:9" ht="23.1" customHeight="1" x14ac:dyDescent="0.55000000000000004">
      <c r="B74" s="18">
        <v>63</v>
      </c>
      <c r="C74" s="66">
        <v>65107301062</v>
      </c>
      <c r="D74" s="67" t="s">
        <v>3</v>
      </c>
      <c r="E74" s="68" t="s">
        <v>171</v>
      </c>
      <c r="F74" s="68" t="s">
        <v>172</v>
      </c>
      <c r="G74" s="7"/>
      <c r="H74" s="7"/>
      <c r="I74" s="8"/>
    </row>
    <row r="75" spans="2:9" ht="23.1" customHeight="1" x14ac:dyDescent="0.55000000000000004">
      <c r="B75" s="18">
        <v>64</v>
      </c>
      <c r="C75" s="66">
        <v>65107301063</v>
      </c>
      <c r="D75" s="67" t="s">
        <v>3</v>
      </c>
      <c r="E75" s="68" t="s">
        <v>173</v>
      </c>
      <c r="F75" s="68" t="s">
        <v>174</v>
      </c>
      <c r="G75" s="7"/>
      <c r="H75" s="7"/>
      <c r="I75" s="8"/>
    </row>
    <row r="76" spans="2:9" ht="23.1" customHeight="1" x14ac:dyDescent="0.55000000000000004">
      <c r="B76" s="18">
        <v>65</v>
      </c>
      <c r="C76" s="66">
        <v>65107301064</v>
      </c>
      <c r="D76" s="67" t="s">
        <v>3</v>
      </c>
      <c r="E76" s="68" t="s">
        <v>175</v>
      </c>
      <c r="F76" s="68" t="s">
        <v>176</v>
      </c>
      <c r="G76" s="7"/>
      <c r="H76" s="7"/>
      <c r="I76" s="8"/>
    </row>
    <row r="77" spans="2:9" ht="23.1" customHeight="1" x14ac:dyDescent="0.55000000000000004">
      <c r="B77" s="18">
        <v>66</v>
      </c>
      <c r="C77" s="66">
        <v>65107301065</v>
      </c>
      <c r="D77" s="67" t="s">
        <v>3</v>
      </c>
      <c r="E77" s="68" t="s">
        <v>177</v>
      </c>
      <c r="F77" s="68" t="s">
        <v>178</v>
      </c>
      <c r="G77" s="7"/>
      <c r="H77" s="7"/>
      <c r="I77" s="8"/>
    </row>
    <row r="78" spans="2:9" ht="23.1" customHeight="1" x14ac:dyDescent="0.55000000000000004">
      <c r="B78" s="18">
        <v>67</v>
      </c>
      <c r="C78" s="66">
        <v>65107301066</v>
      </c>
      <c r="D78" s="67" t="s">
        <v>3</v>
      </c>
      <c r="E78" s="68" t="s">
        <v>179</v>
      </c>
      <c r="F78" s="68" t="s">
        <v>180</v>
      </c>
      <c r="G78" s="7"/>
      <c r="H78" s="7"/>
      <c r="I78" s="8"/>
    </row>
    <row r="79" spans="2:9" ht="23.1" customHeight="1" x14ac:dyDescent="0.55000000000000004">
      <c r="B79" s="18">
        <v>68</v>
      </c>
      <c r="C79" s="66">
        <v>65107301067</v>
      </c>
      <c r="D79" s="67" t="s">
        <v>3</v>
      </c>
      <c r="E79" s="68" t="s">
        <v>181</v>
      </c>
      <c r="F79" s="68" t="s">
        <v>182</v>
      </c>
      <c r="G79" s="7"/>
      <c r="H79" s="7"/>
      <c r="I79" s="8"/>
    </row>
    <row r="80" spans="2:9" ht="23.1" customHeight="1" x14ac:dyDescent="0.55000000000000004">
      <c r="B80" s="18">
        <v>69</v>
      </c>
      <c r="C80" s="66">
        <v>65107301068</v>
      </c>
      <c r="D80" s="67" t="s">
        <v>3</v>
      </c>
      <c r="E80" s="68" t="s">
        <v>183</v>
      </c>
      <c r="F80" s="68" t="s">
        <v>184</v>
      </c>
      <c r="G80" s="7"/>
      <c r="H80" s="7"/>
      <c r="I80" s="8"/>
    </row>
    <row r="81" spans="2:9" ht="23.1" customHeight="1" x14ac:dyDescent="0.55000000000000004">
      <c r="B81" s="18">
        <v>70</v>
      </c>
      <c r="C81" s="66">
        <v>65107301069</v>
      </c>
      <c r="D81" s="67" t="s">
        <v>3</v>
      </c>
      <c r="E81" s="68" t="s">
        <v>185</v>
      </c>
      <c r="F81" s="68" t="s">
        <v>186</v>
      </c>
      <c r="G81" s="11"/>
      <c r="H81" s="11"/>
      <c r="I81" s="12"/>
    </row>
    <row r="82" spans="2:9" ht="23.1" customHeight="1" x14ac:dyDescent="0.55000000000000004">
      <c r="B82" s="18">
        <v>71</v>
      </c>
      <c r="C82" s="66">
        <v>65107301070</v>
      </c>
      <c r="D82" s="67" t="s">
        <v>3</v>
      </c>
      <c r="E82" s="68" t="s">
        <v>187</v>
      </c>
      <c r="F82" s="68" t="s">
        <v>188</v>
      </c>
      <c r="G82" s="7"/>
      <c r="H82" s="7"/>
      <c r="I82" s="8"/>
    </row>
    <row r="83" spans="2:9" ht="23.1" customHeight="1" x14ac:dyDescent="0.55000000000000004">
      <c r="B83" s="18">
        <v>72</v>
      </c>
      <c r="C83" s="66">
        <v>65107301071</v>
      </c>
      <c r="D83" s="67" t="s">
        <v>3</v>
      </c>
      <c r="E83" s="68" t="s">
        <v>189</v>
      </c>
      <c r="F83" s="68" t="s">
        <v>190</v>
      </c>
      <c r="G83" s="7"/>
      <c r="H83" s="7"/>
      <c r="I83" s="8"/>
    </row>
    <row r="84" spans="2:9" ht="23.1" customHeight="1" x14ac:dyDescent="0.55000000000000004">
      <c r="B84" s="18">
        <v>73</v>
      </c>
      <c r="C84" s="66">
        <v>65107301072</v>
      </c>
      <c r="D84" s="67" t="s">
        <v>3</v>
      </c>
      <c r="E84" s="68" t="s">
        <v>56</v>
      </c>
      <c r="F84" s="68" t="s">
        <v>191</v>
      </c>
      <c r="G84" s="7"/>
      <c r="H84" s="7"/>
      <c r="I84" s="8"/>
    </row>
    <row r="85" spans="2:9" ht="23.1" customHeight="1" x14ac:dyDescent="0.55000000000000004">
      <c r="B85" s="18">
        <v>74</v>
      </c>
      <c r="C85" s="66">
        <v>65107301073</v>
      </c>
      <c r="D85" s="67" t="s">
        <v>3</v>
      </c>
      <c r="E85" s="68" t="s">
        <v>192</v>
      </c>
      <c r="F85" s="68" t="s">
        <v>193</v>
      </c>
      <c r="G85" s="7"/>
      <c r="H85" s="7"/>
      <c r="I85" s="8"/>
    </row>
    <row r="86" spans="2:9" ht="23.1" customHeight="1" x14ac:dyDescent="0.55000000000000004">
      <c r="B86" s="18">
        <v>75</v>
      </c>
      <c r="C86" s="66">
        <v>65107301074</v>
      </c>
      <c r="D86" s="67" t="s">
        <v>3</v>
      </c>
      <c r="E86" s="68" t="s">
        <v>194</v>
      </c>
      <c r="F86" s="68" t="s">
        <v>195</v>
      </c>
      <c r="G86" s="7"/>
      <c r="H86" s="7"/>
      <c r="I86" s="8"/>
    </row>
    <row r="87" spans="2:9" ht="23.1" customHeight="1" x14ac:dyDescent="0.55000000000000004">
      <c r="B87" s="18">
        <v>76</v>
      </c>
      <c r="C87" s="66">
        <v>65107301075</v>
      </c>
      <c r="D87" s="69" t="s">
        <v>3</v>
      </c>
      <c r="E87" s="24" t="s">
        <v>196</v>
      </c>
      <c r="F87" s="24" t="s">
        <v>197</v>
      </c>
      <c r="G87" s="7"/>
      <c r="H87" s="7"/>
      <c r="I87" s="8"/>
    </row>
    <row r="88" spans="2:9" ht="23.1" customHeight="1" x14ac:dyDescent="0.55000000000000004">
      <c r="B88" s="18">
        <v>77</v>
      </c>
      <c r="C88" s="66">
        <v>65107301076</v>
      </c>
      <c r="D88" s="67" t="s">
        <v>3</v>
      </c>
      <c r="E88" s="68" t="s">
        <v>198</v>
      </c>
      <c r="F88" s="68" t="s">
        <v>199</v>
      </c>
      <c r="G88" s="7"/>
      <c r="H88" s="7"/>
      <c r="I88" s="8"/>
    </row>
    <row r="89" spans="2:9" ht="23.1" customHeight="1" x14ac:dyDescent="0.55000000000000004">
      <c r="B89" s="18">
        <v>78</v>
      </c>
      <c r="C89" s="66">
        <v>65107301077</v>
      </c>
      <c r="D89" s="67" t="s">
        <v>3</v>
      </c>
      <c r="E89" s="68" t="s">
        <v>200</v>
      </c>
      <c r="F89" s="68" t="s">
        <v>201</v>
      </c>
      <c r="G89" s="7"/>
      <c r="H89" s="7"/>
      <c r="I89" s="8"/>
    </row>
    <row r="90" spans="2:9" ht="23.1" customHeight="1" x14ac:dyDescent="0.55000000000000004">
      <c r="B90" s="18">
        <v>79</v>
      </c>
      <c r="C90" s="66">
        <v>65107301078</v>
      </c>
      <c r="D90" s="67" t="s">
        <v>3</v>
      </c>
      <c r="E90" s="68" t="s">
        <v>202</v>
      </c>
      <c r="F90" s="68" t="s">
        <v>203</v>
      </c>
      <c r="G90" s="7"/>
      <c r="H90" s="7"/>
      <c r="I90" s="8"/>
    </row>
    <row r="91" spans="2:9" ht="23.1" customHeight="1" x14ac:dyDescent="0.55000000000000004">
      <c r="B91" s="18">
        <v>80</v>
      </c>
      <c r="C91" s="66">
        <v>65107301079</v>
      </c>
      <c r="D91" s="67" t="s">
        <v>3</v>
      </c>
      <c r="E91" s="68" t="s">
        <v>204</v>
      </c>
      <c r="F91" s="68" t="s">
        <v>205</v>
      </c>
      <c r="G91" s="7"/>
      <c r="H91" s="7"/>
      <c r="I91" s="8"/>
    </row>
    <row r="92" spans="2:9" ht="23.1" customHeight="1" x14ac:dyDescent="0.55000000000000004">
      <c r="B92" s="18">
        <v>81</v>
      </c>
      <c r="C92" s="66">
        <v>65107301080</v>
      </c>
      <c r="D92" s="67" t="s">
        <v>3</v>
      </c>
      <c r="E92" s="68" t="s">
        <v>206</v>
      </c>
      <c r="F92" s="68" t="s">
        <v>207</v>
      </c>
      <c r="G92" s="7"/>
      <c r="H92" s="7"/>
      <c r="I92" s="8"/>
    </row>
    <row r="93" spans="2:9" ht="23.1" customHeight="1" x14ac:dyDescent="0.55000000000000004">
      <c r="B93" s="18">
        <v>82</v>
      </c>
      <c r="C93" s="66">
        <v>65107301081</v>
      </c>
      <c r="D93" s="67" t="s">
        <v>3</v>
      </c>
      <c r="E93" s="68" t="s">
        <v>208</v>
      </c>
      <c r="F93" s="68" t="s">
        <v>209</v>
      </c>
      <c r="G93" s="7"/>
      <c r="H93" s="7"/>
      <c r="I93" s="8"/>
    </row>
    <row r="94" spans="2:9" ht="23.1" customHeight="1" x14ac:dyDescent="0.55000000000000004">
      <c r="B94" s="18">
        <v>83</v>
      </c>
      <c r="C94" s="66">
        <v>65107301082</v>
      </c>
      <c r="D94" s="67" t="s">
        <v>3</v>
      </c>
      <c r="E94" s="68" t="s">
        <v>210</v>
      </c>
      <c r="F94" s="68" t="s">
        <v>211</v>
      </c>
      <c r="G94" s="7"/>
      <c r="H94" s="7"/>
      <c r="I94" s="8"/>
    </row>
    <row r="95" spans="2:9" ht="23.1" customHeight="1" x14ac:dyDescent="0.55000000000000004">
      <c r="B95" s="18">
        <v>84</v>
      </c>
      <c r="C95" s="66">
        <v>65107301083</v>
      </c>
      <c r="D95" s="67" t="s">
        <v>3</v>
      </c>
      <c r="E95" s="68" t="s">
        <v>212</v>
      </c>
      <c r="F95" s="68" t="s">
        <v>213</v>
      </c>
      <c r="G95" s="7"/>
      <c r="H95" s="7"/>
      <c r="I95" s="8"/>
    </row>
    <row r="96" spans="2:9" ht="23.1" customHeight="1" x14ac:dyDescent="0.55000000000000004">
      <c r="B96" s="4"/>
      <c r="C96" s="13"/>
      <c r="D96" s="14"/>
      <c r="E96" s="15"/>
      <c r="F96" s="16" t="s">
        <v>31</v>
      </c>
      <c r="G96" s="17">
        <f>MAX(G12:G95)</f>
        <v>80</v>
      </c>
      <c r="H96" s="17"/>
      <c r="I96" s="18"/>
    </row>
    <row r="97" spans="2:9" s="20" customFormat="1" ht="23.1" customHeight="1" x14ac:dyDescent="0.55000000000000004">
      <c r="B97" s="94" t="s">
        <v>7</v>
      </c>
      <c r="C97" s="78"/>
      <c r="D97" s="78"/>
      <c r="E97" s="95"/>
      <c r="F97" s="19" t="s">
        <v>21</v>
      </c>
      <c r="G97" s="17">
        <f>MIN(G12:G95)</f>
        <v>70</v>
      </c>
      <c r="H97" s="17"/>
      <c r="I97" s="18"/>
    </row>
    <row r="98" spans="2:9" s="20" customFormat="1" ht="23.1" customHeight="1" x14ac:dyDescent="0.6">
      <c r="B98" s="96" t="s">
        <v>8</v>
      </c>
      <c r="C98" s="97"/>
      <c r="D98" s="97"/>
      <c r="E98" s="98"/>
      <c r="F98" s="21" t="s">
        <v>22</v>
      </c>
      <c r="G98" s="17">
        <f>AVERAGE(G12:G95)</f>
        <v>75</v>
      </c>
      <c r="H98" s="17"/>
      <c r="I98" s="18"/>
    </row>
    <row r="99" spans="2:9" s="20" customFormat="1" ht="23.1" customHeight="1" x14ac:dyDescent="0.6">
      <c r="B99" s="99" t="s">
        <v>32</v>
      </c>
      <c r="C99" s="100"/>
      <c r="D99" s="100"/>
      <c r="E99" s="101"/>
      <c r="F99" s="21" t="s">
        <v>23</v>
      </c>
      <c r="G99" s="17">
        <f>STDEV(G12:G95)</f>
        <v>7.0710678118654755</v>
      </c>
      <c r="H99" s="17"/>
      <c r="I99" s="18"/>
    </row>
    <row r="100" spans="2:9" s="24" customFormat="1" ht="21" customHeight="1" x14ac:dyDescent="0.2">
      <c r="B100" s="93" t="s">
        <v>59</v>
      </c>
      <c r="C100" s="93"/>
      <c r="D100" s="93"/>
      <c r="E100" s="93"/>
      <c r="F100" s="93"/>
      <c r="G100" s="22"/>
      <c r="H100" s="22"/>
      <c r="I100" s="23"/>
    </row>
    <row r="101" spans="2:9" s="24" customFormat="1" ht="21" customHeight="1" x14ac:dyDescent="0.55000000000000004">
      <c r="B101" s="25" t="s">
        <v>60</v>
      </c>
      <c r="C101" s="26"/>
      <c r="D101" s="27" t="s">
        <v>61</v>
      </c>
      <c r="E101" s="26"/>
      <c r="F101" s="28" t="s">
        <v>14</v>
      </c>
      <c r="I101" s="29"/>
    </row>
    <row r="102" spans="2:9" s="24" customFormat="1" ht="21" customHeight="1" x14ac:dyDescent="0.55000000000000004">
      <c r="B102" s="25" t="s">
        <v>60</v>
      </c>
      <c r="C102" s="26"/>
      <c r="D102" s="27" t="s">
        <v>61</v>
      </c>
      <c r="E102" s="30"/>
      <c r="F102" s="28" t="s">
        <v>15</v>
      </c>
      <c r="G102" s="102" t="s">
        <v>370</v>
      </c>
      <c r="H102" s="102"/>
      <c r="I102" s="103"/>
    </row>
    <row r="103" spans="2:9" s="24" customFormat="1" ht="21" customHeight="1" x14ac:dyDescent="0.55000000000000004">
      <c r="B103" s="25" t="s">
        <v>60</v>
      </c>
      <c r="C103" s="26"/>
      <c r="D103" s="27" t="s">
        <v>61</v>
      </c>
      <c r="E103" s="30"/>
      <c r="F103" s="28" t="s">
        <v>16</v>
      </c>
      <c r="G103" s="79" t="s">
        <v>43</v>
      </c>
      <c r="H103" s="79"/>
      <c r="I103" s="80"/>
    </row>
    <row r="104" spans="2:9" s="31" customFormat="1" ht="21" customHeight="1" x14ac:dyDescent="0.55000000000000004">
      <c r="B104" s="25" t="s">
        <v>60</v>
      </c>
      <c r="C104" s="26"/>
      <c r="D104" s="27" t="s">
        <v>61</v>
      </c>
      <c r="E104" s="30"/>
      <c r="F104" s="28" t="s">
        <v>17</v>
      </c>
      <c r="G104" s="102" t="s">
        <v>369</v>
      </c>
      <c r="H104" s="102"/>
      <c r="I104" s="103"/>
    </row>
    <row r="105" spans="2:9" s="24" customFormat="1" ht="21" customHeight="1" x14ac:dyDescent="0.55000000000000004">
      <c r="B105" s="25" t="s">
        <v>60</v>
      </c>
      <c r="C105" s="26"/>
      <c r="D105" s="27" t="s">
        <v>61</v>
      </c>
      <c r="E105" s="30"/>
      <c r="F105" s="28" t="s">
        <v>18</v>
      </c>
      <c r="G105" s="79" t="s">
        <v>9</v>
      </c>
      <c r="H105" s="79"/>
      <c r="I105" s="80"/>
    </row>
    <row r="106" spans="2:9" s="24" customFormat="1" ht="21" customHeight="1" x14ac:dyDescent="0.55000000000000004">
      <c r="B106" s="25" t="s">
        <v>60</v>
      </c>
      <c r="C106" s="26"/>
      <c r="D106" s="27" t="s">
        <v>61</v>
      </c>
      <c r="E106" s="30"/>
      <c r="F106" s="28" t="s">
        <v>19</v>
      </c>
      <c r="G106" s="32"/>
      <c r="H106" s="32"/>
      <c r="I106" s="33"/>
    </row>
    <row r="107" spans="2:9" s="24" customFormat="1" ht="21" customHeight="1" x14ac:dyDescent="0.55000000000000004">
      <c r="B107" s="25" t="s">
        <v>60</v>
      </c>
      <c r="C107" s="26"/>
      <c r="D107" s="27" t="s">
        <v>61</v>
      </c>
      <c r="E107" s="26"/>
      <c r="F107" s="28" t="s">
        <v>20</v>
      </c>
      <c r="G107" s="32"/>
      <c r="H107" s="32"/>
      <c r="I107" s="33"/>
    </row>
    <row r="108" spans="2:9" s="20" customFormat="1" ht="23.1" customHeight="1" x14ac:dyDescent="0.55000000000000004">
      <c r="B108" s="114" t="s">
        <v>13</v>
      </c>
      <c r="C108" s="115"/>
      <c r="D108" s="115"/>
      <c r="E108" s="116"/>
      <c r="F108" s="34"/>
      <c r="G108" s="35"/>
      <c r="H108" s="35"/>
      <c r="I108" s="36"/>
    </row>
    <row r="109" spans="2:9" s="20" customFormat="1" ht="23.1" customHeight="1" x14ac:dyDescent="0.55000000000000004">
      <c r="B109" s="37" t="s">
        <v>33</v>
      </c>
      <c r="C109" s="37" t="s">
        <v>34</v>
      </c>
      <c r="D109" s="117" t="s">
        <v>35</v>
      </c>
      <c r="E109" s="118"/>
      <c r="F109" s="38"/>
      <c r="I109" s="39"/>
    </row>
    <row r="110" spans="2:9" s="20" customFormat="1" ht="23.1" customHeight="1" x14ac:dyDescent="0.55000000000000004">
      <c r="B110" s="37" t="s">
        <v>24</v>
      </c>
      <c r="C110" s="40">
        <f>COUNTIF(H$12:H$92,"A")</f>
        <v>1</v>
      </c>
      <c r="D110" s="76">
        <f t="shared" ref="D110:D115" si="0">(C110*100)/$C$117</f>
        <v>50</v>
      </c>
      <c r="E110" s="77"/>
      <c r="F110" s="75" t="s">
        <v>367</v>
      </c>
      <c r="G110" s="41"/>
      <c r="H110" s="41"/>
      <c r="I110" s="42"/>
    </row>
    <row r="111" spans="2:9" s="20" customFormat="1" ht="23.1" customHeight="1" x14ac:dyDescent="0.55000000000000004">
      <c r="B111" s="37" t="s">
        <v>25</v>
      </c>
      <c r="C111" s="40">
        <f>COUNTIF(H$12:H$92,"B+")</f>
        <v>0</v>
      </c>
      <c r="D111" s="76">
        <f t="shared" si="0"/>
        <v>0</v>
      </c>
      <c r="E111" s="77"/>
      <c r="F111" s="43" t="s">
        <v>368</v>
      </c>
      <c r="G111" s="44"/>
      <c r="H111" s="44"/>
      <c r="I111" s="28"/>
    </row>
    <row r="112" spans="2:9" s="20" customFormat="1" ht="23.1" customHeight="1" x14ac:dyDescent="0.55000000000000004">
      <c r="B112" s="37" t="s">
        <v>26</v>
      </c>
      <c r="C112" s="40">
        <f>COUNTIF(H$12:H$92,"B")</f>
        <v>1</v>
      </c>
      <c r="D112" s="76">
        <f t="shared" si="0"/>
        <v>50</v>
      </c>
      <c r="E112" s="77"/>
      <c r="F112" s="43" t="s">
        <v>373</v>
      </c>
      <c r="G112" s="44"/>
      <c r="H112" s="44"/>
      <c r="I112" s="28"/>
    </row>
    <row r="113" spans="2:9" s="20" customFormat="1" ht="23.1" customHeight="1" x14ac:dyDescent="0.55000000000000004">
      <c r="B113" s="37" t="s">
        <v>27</v>
      </c>
      <c r="C113" s="40">
        <f>COUNTIF(H$12:H$92,"C+")</f>
        <v>0</v>
      </c>
      <c r="D113" s="76">
        <f t="shared" si="0"/>
        <v>0</v>
      </c>
      <c r="E113" s="77"/>
      <c r="F113" s="43" t="s">
        <v>371</v>
      </c>
      <c r="G113" s="44"/>
      <c r="H113" s="44"/>
      <c r="I113" s="28"/>
    </row>
    <row r="114" spans="2:9" s="20" customFormat="1" ht="23.1" customHeight="1" x14ac:dyDescent="0.55000000000000004">
      <c r="B114" s="37" t="s">
        <v>28</v>
      </c>
      <c r="C114" s="40">
        <f>COUNTIF(H$12:H$92,"C")</f>
        <v>0</v>
      </c>
      <c r="D114" s="76">
        <f t="shared" si="0"/>
        <v>0</v>
      </c>
      <c r="E114" s="77"/>
      <c r="F114" s="43" t="s">
        <v>372</v>
      </c>
      <c r="G114" s="44"/>
      <c r="H114" s="44"/>
      <c r="I114" s="28"/>
    </row>
    <row r="115" spans="2:9" ht="23.1" customHeight="1" x14ac:dyDescent="0.55000000000000004">
      <c r="B115" s="37" t="s">
        <v>29</v>
      </c>
      <c r="C115" s="40">
        <f>COUNTIF(H$12:H$92,"D+")</f>
        <v>0</v>
      </c>
      <c r="D115" s="76">
        <f t="shared" si="0"/>
        <v>0</v>
      </c>
      <c r="E115" s="77"/>
      <c r="F115" s="46" t="s">
        <v>375</v>
      </c>
      <c r="I115" s="45"/>
    </row>
    <row r="116" spans="2:9" s="20" customFormat="1" ht="23.1" customHeight="1" x14ac:dyDescent="0.55000000000000004">
      <c r="B116" s="37" t="s">
        <v>30</v>
      </c>
      <c r="C116" s="40">
        <f>COUNTIF(H$12:H$92,"D")</f>
        <v>0</v>
      </c>
      <c r="D116" s="76">
        <f>(C117*100)/$C$117</f>
        <v>100</v>
      </c>
      <c r="E116" s="77"/>
      <c r="F116" s="46"/>
      <c r="G116" s="2"/>
      <c r="H116" s="2"/>
      <c r="I116" s="47"/>
    </row>
    <row r="117" spans="2:9" s="20" customFormat="1" ht="11.25" customHeight="1" x14ac:dyDescent="0.55000000000000004">
      <c r="B117" s="48"/>
      <c r="C117" s="49">
        <f>SUM(C110:C116)</f>
        <v>2</v>
      </c>
      <c r="D117" s="26"/>
      <c r="E117" s="50"/>
      <c r="F117" s="46"/>
      <c r="G117" s="2"/>
      <c r="H117" s="2"/>
      <c r="I117" s="47"/>
    </row>
    <row r="118" spans="2:9" s="20" customFormat="1" ht="23.1" customHeight="1" x14ac:dyDescent="0.55000000000000004">
      <c r="B118" s="111"/>
      <c r="C118" s="112"/>
      <c r="D118" s="112"/>
      <c r="E118" s="113"/>
      <c r="F118" s="94" t="s">
        <v>7</v>
      </c>
      <c r="G118" s="78"/>
      <c r="H118" s="78"/>
      <c r="I118" s="95"/>
    </row>
    <row r="119" spans="2:9" s="20" customFormat="1" ht="23.1" customHeight="1" x14ac:dyDescent="0.55000000000000004">
      <c r="B119" s="107"/>
      <c r="C119" s="79"/>
      <c r="D119" s="79"/>
      <c r="E119" s="80"/>
      <c r="F119" s="108" t="s">
        <v>366</v>
      </c>
      <c r="G119" s="109"/>
      <c r="H119" s="109"/>
      <c r="I119" s="110"/>
    </row>
    <row r="120" spans="2:9" s="20" customFormat="1" ht="23.1" customHeight="1" x14ac:dyDescent="0.55000000000000004">
      <c r="B120" s="51"/>
      <c r="C120" s="26"/>
      <c r="D120" s="26"/>
      <c r="E120" s="50"/>
      <c r="F120" s="107" t="s">
        <v>374</v>
      </c>
      <c r="G120" s="79"/>
      <c r="H120" s="79"/>
      <c r="I120" s="80"/>
    </row>
    <row r="121" spans="2:9" s="20" customFormat="1" ht="23.1" customHeight="1" x14ac:dyDescent="0.55000000000000004">
      <c r="B121" s="25"/>
      <c r="C121" s="26"/>
      <c r="D121" s="26"/>
      <c r="E121" s="50"/>
      <c r="F121" s="108" t="s">
        <v>9</v>
      </c>
      <c r="G121" s="109"/>
      <c r="H121" s="109"/>
      <c r="I121" s="110"/>
    </row>
    <row r="122" spans="2:9" s="20" customFormat="1" ht="23.1" customHeight="1" x14ac:dyDescent="0.55000000000000004">
      <c r="B122" s="25" t="s">
        <v>5</v>
      </c>
      <c r="C122" s="52"/>
      <c r="D122" s="52"/>
      <c r="E122" s="53"/>
      <c r="F122" s="38"/>
      <c r="I122" s="39"/>
    </row>
    <row r="123" spans="2:9" s="20" customFormat="1" ht="23.1" customHeight="1" x14ac:dyDescent="0.55000000000000004">
      <c r="B123" s="25" t="s">
        <v>36</v>
      </c>
      <c r="C123" s="26"/>
      <c r="D123" s="26"/>
      <c r="E123" s="50"/>
      <c r="F123" s="38"/>
      <c r="I123" s="39"/>
    </row>
    <row r="124" spans="2:9" s="20" customFormat="1" ht="23.1" customHeight="1" x14ac:dyDescent="0.55000000000000004">
      <c r="B124" s="25" t="s">
        <v>37</v>
      </c>
      <c r="C124" s="52"/>
      <c r="D124" s="26"/>
      <c r="E124" s="50"/>
      <c r="F124" s="38"/>
      <c r="I124" s="39"/>
    </row>
    <row r="125" spans="2:9" s="20" customFormat="1" ht="23.1" customHeight="1" x14ac:dyDescent="0.55000000000000004">
      <c r="B125" s="54" t="s">
        <v>42</v>
      </c>
      <c r="C125" s="52"/>
      <c r="D125" s="26"/>
      <c r="E125" s="50"/>
      <c r="F125" s="38"/>
      <c r="I125" s="39"/>
    </row>
    <row r="126" spans="2:9" s="20" customFormat="1" ht="23.1" customHeight="1" x14ac:dyDescent="0.55000000000000004">
      <c r="B126" s="54" t="s">
        <v>41</v>
      </c>
      <c r="C126" s="52"/>
      <c r="D126" s="26"/>
      <c r="E126" s="50"/>
      <c r="F126" s="38"/>
      <c r="I126" s="39"/>
    </row>
    <row r="127" spans="2:9" s="20" customFormat="1" ht="23.1" customHeight="1" x14ac:dyDescent="0.55000000000000004">
      <c r="B127" s="25"/>
      <c r="C127" s="52"/>
      <c r="D127" s="26"/>
      <c r="E127" s="50"/>
      <c r="F127" s="38"/>
      <c r="I127" s="39"/>
    </row>
    <row r="128" spans="2:9" s="20" customFormat="1" ht="23.1" customHeight="1" x14ac:dyDescent="0.55000000000000004">
      <c r="B128" s="108" t="s">
        <v>38</v>
      </c>
      <c r="C128" s="109"/>
      <c r="D128" s="109"/>
      <c r="E128" s="110"/>
      <c r="F128" s="38"/>
      <c r="I128" s="39"/>
    </row>
    <row r="129" spans="2:9" s="20" customFormat="1" ht="23.1" customHeight="1" x14ac:dyDescent="0.55000000000000004">
      <c r="B129" s="104" t="s">
        <v>39</v>
      </c>
      <c r="C129" s="105"/>
      <c r="D129" s="105"/>
      <c r="E129" s="106"/>
      <c r="F129" s="38"/>
      <c r="I129" s="39"/>
    </row>
    <row r="130" spans="2:9" s="20" customFormat="1" ht="23.1" customHeight="1" x14ac:dyDescent="0.5">
      <c r="B130" s="55"/>
      <c r="C130" s="56"/>
      <c r="D130" s="56"/>
      <c r="E130" s="57"/>
      <c r="F130" s="55"/>
      <c r="G130" s="56"/>
      <c r="H130" s="56" t="s">
        <v>365</v>
      </c>
      <c r="I130" s="57"/>
    </row>
    <row r="131" spans="2:9" ht="23.1" customHeight="1" x14ac:dyDescent="0.5">
      <c r="B131" s="58"/>
      <c r="C131" s="58"/>
      <c r="D131" s="58"/>
      <c r="E131" s="58"/>
      <c r="F131" s="58"/>
      <c r="G131" s="59"/>
      <c r="H131" s="59"/>
      <c r="I131" s="59"/>
    </row>
    <row r="132" spans="2:9" ht="23.1" customHeight="1" x14ac:dyDescent="0.55000000000000004">
      <c r="B132" s="58"/>
      <c r="C132" s="58"/>
      <c r="D132" s="58"/>
      <c r="E132" s="58"/>
      <c r="F132" s="58"/>
      <c r="G132" s="78"/>
      <c r="H132" s="78"/>
      <c r="I132" s="78"/>
    </row>
    <row r="133" spans="2:9" ht="23.1" customHeight="1" x14ac:dyDescent="0.5">
      <c r="B133" s="58"/>
      <c r="C133" s="58"/>
      <c r="D133" s="58"/>
      <c r="E133" s="58"/>
      <c r="F133" s="58"/>
      <c r="G133" s="60"/>
      <c r="H133" s="60"/>
      <c r="I133" s="60"/>
    </row>
    <row r="134" spans="2:9" ht="23.1" customHeight="1" x14ac:dyDescent="0.55000000000000004">
      <c r="B134" s="58"/>
      <c r="C134" s="58"/>
      <c r="D134" s="58"/>
      <c r="E134" s="58"/>
      <c r="F134" s="58"/>
      <c r="G134" s="61"/>
      <c r="H134" s="61"/>
      <c r="I134" s="61"/>
    </row>
    <row r="135" spans="2:9" ht="23.1" customHeight="1" x14ac:dyDescent="0.5">
      <c r="B135" s="58"/>
      <c r="C135" s="58"/>
      <c r="D135" s="58"/>
      <c r="E135" s="58"/>
      <c r="F135" s="58"/>
      <c r="G135" s="60"/>
      <c r="H135" s="60"/>
      <c r="I135" s="60"/>
    </row>
    <row r="136" spans="2:9" ht="23.1" customHeight="1" x14ac:dyDescent="0.5">
      <c r="B136" s="58"/>
      <c r="C136" s="58"/>
      <c r="D136" s="58"/>
      <c r="E136" s="58"/>
      <c r="F136" s="58"/>
      <c r="G136" s="59"/>
      <c r="H136" s="59"/>
      <c r="I136" s="59"/>
    </row>
    <row r="137" spans="2:9" ht="23.1" customHeight="1" x14ac:dyDescent="0.5">
      <c r="B137" s="58"/>
      <c r="C137" s="58"/>
      <c r="D137" s="58"/>
      <c r="E137" s="58"/>
      <c r="F137" s="58"/>
      <c r="G137" s="59"/>
      <c r="H137" s="59"/>
      <c r="I137" s="59"/>
    </row>
    <row r="138" spans="2:9" ht="23.1" customHeight="1" x14ac:dyDescent="0.5">
      <c r="B138" s="58"/>
      <c r="C138" s="58"/>
      <c r="D138" s="58"/>
      <c r="E138" s="58"/>
      <c r="F138" s="58"/>
      <c r="G138" s="59"/>
      <c r="H138" s="59"/>
      <c r="I138" s="59"/>
    </row>
    <row r="139" spans="2:9" ht="23.1" customHeight="1" x14ac:dyDescent="0.5">
      <c r="B139" s="58"/>
      <c r="C139" s="58"/>
      <c r="D139" s="58"/>
      <c r="E139" s="58"/>
      <c r="F139" s="58"/>
      <c r="G139" s="58"/>
      <c r="H139" s="58"/>
      <c r="I139" s="58"/>
    </row>
    <row r="140" spans="2:9" ht="23.1" customHeight="1" x14ac:dyDescent="0.5">
      <c r="B140" s="58"/>
      <c r="C140" s="58"/>
      <c r="D140" s="58"/>
      <c r="E140" s="58"/>
      <c r="F140" s="58"/>
      <c r="G140" s="58"/>
      <c r="H140" s="58"/>
      <c r="I140" s="58"/>
    </row>
    <row r="141" spans="2:9" ht="23.1" customHeight="1" x14ac:dyDescent="0.5">
      <c r="B141" s="58"/>
      <c r="C141" s="58"/>
      <c r="D141" s="58"/>
      <c r="E141" s="58"/>
      <c r="F141" s="58"/>
      <c r="G141" s="58"/>
      <c r="H141" s="58"/>
      <c r="I141" s="58"/>
    </row>
    <row r="142" spans="2:9" ht="23.1" customHeight="1" x14ac:dyDescent="0.5">
      <c r="B142" s="58"/>
      <c r="C142" s="58"/>
      <c r="D142" s="58"/>
      <c r="E142" s="58"/>
      <c r="F142" s="58"/>
      <c r="G142" s="58"/>
      <c r="H142" s="58"/>
      <c r="I142" s="58"/>
    </row>
    <row r="143" spans="2:9" ht="23.1" customHeight="1" x14ac:dyDescent="0.5">
      <c r="B143" s="58"/>
      <c r="C143" s="58"/>
      <c r="D143" s="58"/>
      <c r="E143" s="58"/>
      <c r="F143" s="58"/>
      <c r="G143" s="58"/>
      <c r="H143" s="58"/>
      <c r="I143" s="58"/>
    </row>
    <row r="144" spans="2:9" ht="23.1" customHeight="1" x14ac:dyDescent="0.5">
      <c r="B144" s="58"/>
      <c r="C144" s="58"/>
      <c r="D144" s="58"/>
      <c r="E144" s="58"/>
      <c r="F144" s="58"/>
      <c r="G144" s="58"/>
      <c r="H144" s="58"/>
      <c r="I144" s="58"/>
    </row>
    <row r="145" spans="2:9" ht="23.1" customHeight="1" x14ac:dyDescent="0.5">
      <c r="B145" s="58"/>
      <c r="C145" s="58"/>
      <c r="D145" s="58"/>
      <c r="E145" s="58"/>
      <c r="F145" s="58"/>
      <c r="G145" s="58"/>
      <c r="H145" s="58"/>
      <c r="I145" s="58"/>
    </row>
    <row r="146" spans="2:9" ht="23.1" customHeight="1" x14ac:dyDescent="0.5">
      <c r="B146" s="58"/>
      <c r="C146" s="58"/>
      <c r="D146" s="58"/>
      <c r="E146" s="58"/>
      <c r="F146" s="58"/>
      <c r="G146" s="58"/>
      <c r="H146" s="58"/>
      <c r="I146" s="58"/>
    </row>
    <row r="147" spans="2:9" ht="23.1" customHeight="1" x14ac:dyDescent="0.5">
      <c r="B147" s="58"/>
      <c r="C147" s="58"/>
      <c r="D147" s="58"/>
      <c r="E147" s="58"/>
      <c r="F147" s="58"/>
      <c r="G147" s="58"/>
      <c r="H147" s="58"/>
      <c r="I147" s="58"/>
    </row>
    <row r="148" spans="2:9" ht="23.1" customHeight="1" x14ac:dyDescent="0.5">
      <c r="B148" s="58"/>
      <c r="C148" s="58"/>
      <c r="D148" s="58"/>
      <c r="E148" s="58"/>
      <c r="F148" s="58"/>
      <c r="G148" s="58"/>
      <c r="H148" s="58"/>
      <c r="I148" s="58"/>
    </row>
    <row r="149" spans="2:9" ht="23.1" customHeight="1" x14ac:dyDescent="0.5">
      <c r="B149" s="58"/>
      <c r="C149" s="58"/>
      <c r="D149" s="58"/>
      <c r="E149" s="58"/>
      <c r="F149" s="58"/>
      <c r="G149" s="58"/>
      <c r="H149" s="58"/>
      <c r="I149" s="58"/>
    </row>
    <row r="150" spans="2:9" ht="23.1" customHeight="1" x14ac:dyDescent="0.5">
      <c r="B150" s="58"/>
      <c r="C150" s="58"/>
      <c r="D150" s="58"/>
      <c r="E150" s="58"/>
      <c r="F150" s="58"/>
      <c r="G150" s="58"/>
      <c r="H150" s="58"/>
      <c r="I150" s="58"/>
    </row>
    <row r="151" spans="2:9" ht="23.1" customHeight="1" x14ac:dyDescent="0.5">
      <c r="B151" s="58"/>
      <c r="C151" s="58"/>
      <c r="D151" s="58"/>
      <c r="E151" s="58"/>
      <c r="F151" s="58"/>
      <c r="G151" s="58"/>
      <c r="H151" s="58"/>
      <c r="I151" s="58"/>
    </row>
    <row r="152" spans="2:9" ht="23.1" customHeight="1" x14ac:dyDescent="0.5">
      <c r="B152" s="58"/>
      <c r="C152" s="58"/>
      <c r="D152" s="58"/>
      <c r="E152" s="58"/>
      <c r="F152" s="58"/>
      <c r="G152" s="58"/>
      <c r="H152" s="58"/>
      <c r="I152" s="58"/>
    </row>
    <row r="153" spans="2:9" ht="23.1" customHeight="1" x14ac:dyDescent="0.5">
      <c r="B153" s="58"/>
      <c r="C153" s="58"/>
      <c r="D153" s="58"/>
      <c r="E153" s="58"/>
      <c r="F153" s="58"/>
      <c r="G153" s="58"/>
      <c r="H153" s="58"/>
      <c r="I153" s="58"/>
    </row>
    <row r="154" spans="2:9" ht="23.1" customHeight="1" x14ac:dyDescent="0.5">
      <c r="B154" s="58"/>
      <c r="C154" s="58"/>
      <c r="D154" s="58"/>
      <c r="E154" s="58"/>
      <c r="F154" s="58"/>
      <c r="G154" s="58"/>
      <c r="H154" s="58"/>
      <c r="I154" s="58"/>
    </row>
    <row r="155" spans="2:9" ht="23.1" customHeight="1" x14ac:dyDescent="0.5">
      <c r="B155" s="58"/>
      <c r="C155" s="58"/>
      <c r="D155" s="58"/>
      <c r="E155" s="58"/>
      <c r="F155" s="58"/>
      <c r="G155" s="58"/>
      <c r="H155" s="58"/>
      <c r="I155" s="58"/>
    </row>
    <row r="156" spans="2:9" ht="23.1" customHeight="1" x14ac:dyDescent="0.5">
      <c r="B156" s="58"/>
      <c r="C156" s="58"/>
      <c r="D156" s="58"/>
      <c r="E156" s="58"/>
      <c r="F156" s="58"/>
      <c r="G156" s="58"/>
      <c r="H156" s="58"/>
      <c r="I156" s="58"/>
    </row>
    <row r="157" spans="2:9" ht="23.1" customHeight="1" x14ac:dyDescent="0.5">
      <c r="B157" s="58"/>
      <c r="C157" s="58"/>
      <c r="D157" s="58"/>
      <c r="E157" s="58"/>
      <c r="F157" s="58"/>
      <c r="G157" s="58"/>
      <c r="H157" s="58"/>
      <c r="I157" s="58"/>
    </row>
    <row r="158" spans="2:9" ht="23.1" customHeight="1" x14ac:dyDescent="0.5">
      <c r="B158" s="58"/>
      <c r="C158" s="58"/>
      <c r="D158" s="58"/>
      <c r="E158" s="58"/>
      <c r="F158" s="58"/>
      <c r="G158" s="58"/>
      <c r="H158" s="58"/>
      <c r="I158" s="58"/>
    </row>
    <row r="159" spans="2:9" ht="23.1" customHeight="1" x14ac:dyDescent="0.5">
      <c r="B159" s="58"/>
      <c r="C159" s="58"/>
      <c r="D159" s="58"/>
      <c r="E159" s="58"/>
      <c r="F159" s="58"/>
      <c r="G159" s="58"/>
      <c r="H159" s="58"/>
      <c r="I159" s="58"/>
    </row>
    <row r="160" spans="2:9" ht="21" customHeight="1" x14ac:dyDescent="0.5">
      <c r="B160" s="58"/>
      <c r="C160" s="58"/>
      <c r="D160" s="58"/>
      <c r="E160" s="58"/>
      <c r="F160" s="58"/>
      <c r="G160" s="58"/>
      <c r="H160" s="58"/>
      <c r="I160" s="58"/>
    </row>
    <row r="161" spans="2:9" ht="21" customHeight="1" x14ac:dyDescent="0.5">
      <c r="B161" s="58"/>
      <c r="C161" s="58"/>
      <c r="D161" s="58"/>
      <c r="E161" s="58"/>
      <c r="F161" s="58"/>
      <c r="G161" s="58"/>
      <c r="H161" s="58"/>
      <c r="I161" s="58"/>
    </row>
    <row r="162" spans="2:9" ht="21" customHeight="1" x14ac:dyDescent="0.5">
      <c r="B162" s="58"/>
      <c r="C162" s="58"/>
      <c r="D162" s="58"/>
      <c r="E162" s="58"/>
      <c r="F162" s="58"/>
      <c r="G162" s="58"/>
      <c r="H162" s="58"/>
      <c r="I162" s="58"/>
    </row>
    <row r="163" spans="2:9" ht="21" customHeight="1" x14ac:dyDescent="0.5">
      <c r="B163" s="58"/>
      <c r="C163" s="58"/>
      <c r="D163" s="58"/>
      <c r="E163" s="58"/>
      <c r="F163" s="58"/>
      <c r="G163" s="58"/>
      <c r="H163" s="58"/>
      <c r="I163" s="58"/>
    </row>
    <row r="164" spans="2:9" ht="21" customHeight="1" x14ac:dyDescent="0.5">
      <c r="B164" s="58"/>
      <c r="C164" s="58"/>
      <c r="D164" s="58"/>
      <c r="E164" s="58"/>
      <c r="F164" s="58"/>
      <c r="G164" s="58"/>
      <c r="H164" s="58"/>
      <c r="I164" s="58"/>
    </row>
    <row r="165" spans="2:9" ht="21" customHeight="1" x14ac:dyDescent="0.5">
      <c r="B165" s="58"/>
      <c r="C165" s="58"/>
      <c r="D165" s="58"/>
      <c r="E165" s="58"/>
      <c r="F165" s="58"/>
      <c r="G165" s="58"/>
      <c r="H165" s="58"/>
      <c r="I165" s="58"/>
    </row>
    <row r="166" spans="2:9" ht="21" customHeight="1" x14ac:dyDescent="0.5">
      <c r="B166" s="58"/>
      <c r="C166" s="58"/>
      <c r="D166" s="58"/>
      <c r="E166" s="58"/>
      <c r="F166" s="58"/>
      <c r="G166" s="58"/>
      <c r="H166" s="58"/>
      <c r="I166" s="58"/>
    </row>
    <row r="167" spans="2:9" ht="21" customHeight="1" x14ac:dyDescent="0.5">
      <c r="B167" s="58"/>
      <c r="C167" s="58"/>
      <c r="D167" s="58"/>
      <c r="E167" s="58"/>
      <c r="F167" s="58"/>
      <c r="G167" s="58"/>
      <c r="H167" s="58"/>
      <c r="I167" s="58"/>
    </row>
    <row r="168" spans="2:9" ht="21" customHeight="1" x14ac:dyDescent="0.5">
      <c r="B168" s="58"/>
      <c r="C168" s="58"/>
      <c r="D168" s="58"/>
      <c r="E168" s="58"/>
      <c r="F168" s="58"/>
      <c r="G168" s="58"/>
      <c r="H168" s="58"/>
      <c r="I168" s="58"/>
    </row>
    <row r="169" spans="2:9" ht="21" customHeight="1" x14ac:dyDescent="0.5">
      <c r="B169" s="58"/>
      <c r="C169" s="58"/>
      <c r="D169" s="58"/>
      <c r="E169" s="58"/>
      <c r="F169" s="58"/>
      <c r="G169" s="58"/>
      <c r="H169" s="58"/>
      <c r="I169" s="58"/>
    </row>
    <row r="170" spans="2:9" ht="21" customHeight="1" x14ac:dyDescent="0.5">
      <c r="B170" s="58"/>
      <c r="C170" s="58"/>
      <c r="D170" s="58"/>
      <c r="E170" s="58"/>
      <c r="F170" s="58"/>
      <c r="G170" s="58"/>
      <c r="H170" s="58"/>
      <c r="I170" s="58"/>
    </row>
    <row r="171" spans="2:9" ht="21" customHeight="1" x14ac:dyDescent="0.5">
      <c r="B171" s="58"/>
      <c r="C171" s="58"/>
      <c r="D171" s="58"/>
      <c r="E171" s="58"/>
      <c r="F171" s="58"/>
      <c r="G171" s="58"/>
      <c r="H171" s="58"/>
      <c r="I171" s="58"/>
    </row>
    <row r="172" spans="2:9" ht="21" customHeight="1" x14ac:dyDescent="0.5">
      <c r="B172" s="58"/>
      <c r="C172" s="58"/>
      <c r="D172" s="58"/>
      <c r="E172" s="58"/>
      <c r="F172" s="58"/>
      <c r="G172" s="58"/>
      <c r="H172" s="58"/>
      <c r="I172" s="58"/>
    </row>
    <row r="173" spans="2:9" ht="21" customHeight="1" x14ac:dyDescent="0.5">
      <c r="B173" s="58"/>
      <c r="C173" s="58"/>
      <c r="D173" s="58"/>
      <c r="E173" s="58"/>
      <c r="F173" s="58"/>
      <c r="G173" s="58"/>
      <c r="H173" s="58"/>
      <c r="I173" s="58"/>
    </row>
    <row r="174" spans="2:9" ht="21" customHeight="1" x14ac:dyDescent="0.5">
      <c r="B174" s="58"/>
      <c r="C174" s="58"/>
      <c r="D174" s="58"/>
      <c r="E174" s="58"/>
      <c r="F174" s="58"/>
      <c r="G174" s="58"/>
      <c r="H174" s="58"/>
      <c r="I174" s="58"/>
    </row>
    <row r="175" spans="2:9" ht="21" customHeight="1" x14ac:dyDescent="0.5">
      <c r="B175" s="58"/>
      <c r="C175" s="58"/>
      <c r="D175" s="58"/>
      <c r="E175" s="58"/>
      <c r="F175" s="58"/>
      <c r="G175" s="58"/>
      <c r="H175" s="58"/>
      <c r="I175" s="58"/>
    </row>
    <row r="176" spans="2:9" ht="21" customHeight="1" x14ac:dyDescent="0.5">
      <c r="B176" s="58"/>
      <c r="C176" s="58"/>
      <c r="D176" s="58"/>
      <c r="E176" s="58"/>
      <c r="F176" s="58"/>
      <c r="G176" s="58"/>
      <c r="H176" s="58"/>
      <c r="I176" s="58"/>
    </row>
    <row r="177" spans="2:9" ht="21" customHeight="1" x14ac:dyDescent="0.5">
      <c r="B177" s="58"/>
      <c r="C177" s="58"/>
      <c r="D177" s="58"/>
      <c r="E177" s="58"/>
      <c r="F177" s="58"/>
      <c r="G177" s="58"/>
      <c r="H177" s="58"/>
      <c r="I177" s="58"/>
    </row>
    <row r="178" spans="2:9" ht="21" customHeight="1" x14ac:dyDescent="0.5">
      <c r="B178" s="58"/>
      <c r="C178" s="58"/>
      <c r="D178" s="58"/>
      <c r="E178" s="58"/>
      <c r="F178" s="58"/>
      <c r="G178" s="58"/>
      <c r="H178" s="58"/>
      <c r="I178" s="58"/>
    </row>
    <row r="179" spans="2:9" ht="21" customHeight="1" x14ac:dyDescent="0.5">
      <c r="B179" s="58"/>
      <c r="C179" s="58"/>
      <c r="D179" s="58"/>
      <c r="E179" s="58"/>
      <c r="F179" s="58"/>
      <c r="G179" s="58"/>
      <c r="H179" s="58"/>
      <c r="I179" s="58"/>
    </row>
    <row r="180" spans="2:9" ht="21" customHeight="1" x14ac:dyDescent="0.5">
      <c r="B180" s="58"/>
      <c r="C180" s="58"/>
      <c r="D180" s="58"/>
      <c r="E180" s="58"/>
      <c r="F180" s="58"/>
      <c r="G180" s="58"/>
      <c r="H180" s="58"/>
      <c r="I180" s="58"/>
    </row>
    <row r="181" spans="2:9" ht="21" customHeight="1" x14ac:dyDescent="0.5">
      <c r="B181" s="58"/>
      <c r="C181" s="58"/>
      <c r="D181" s="58"/>
      <c r="E181" s="58"/>
      <c r="F181" s="58"/>
      <c r="G181" s="58"/>
      <c r="H181" s="58"/>
      <c r="I181" s="58"/>
    </row>
    <row r="182" spans="2:9" ht="21" customHeight="1" x14ac:dyDescent="0.5">
      <c r="B182" s="58"/>
      <c r="C182" s="58"/>
      <c r="D182" s="58"/>
      <c r="E182" s="58"/>
      <c r="F182" s="58"/>
      <c r="G182" s="58"/>
      <c r="H182" s="58"/>
      <c r="I182" s="58"/>
    </row>
    <row r="183" spans="2:9" ht="21" customHeight="1" x14ac:dyDescent="0.5">
      <c r="B183" s="58"/>
      <c r="C183" s="58"/>
      <c r="D183" s="58"/>
      <c r="E183" s="58"/>
      <c r="F183" s="58"/>
      <c r="G183" s="58"/>
      <c r="H183" s="58"/>
      <c r="I183" s="58"/>
    </row>
    <row r="184" spans="2:9" ht="21" customHeight="1" x14ac:dyDescent="0.5">
      <c r="B184" s="58"/>
      <c r="C184" s="58"/>
      <c r="D184" s="58"/>
      <c r="E184" s="58"/>
      <c r="F184" s="58"/>
      <c r="G184" s="58"/>
      <c r="H184" s="58"/>
      <c r="I184" s="58"/>
    </row>
    <row r="185" spans="2:9" ht="21" customHeight="1" x14ac:dyDescent="0.5">
      <c r="B185" s="58"/>
      <c r="C185" s="58"/>
      <c r="D185" s="58"/>
      <c r="E185" s="58"/>
      <c r="F185" s="58"/>
      <c r="G185" s="58"/>
      <c r="H185" s="58"/>
      <c r="I185" s="58"/>
    </row>
    <row r="186" spans="2:9" ht="21" customHeight="1" x14ac:dyDescent="0.5">
      <c r="B186" s="58"/>
      <c r="C186" s="58"/>
      <c r="D186" s="58"/>
      <c r="E186" s="58"/>
      <c r="F186" s="58"/>
      <c r="G186" s="58"/>
      <c r="H186" s="58"/>
      <c r="I186" s="58"/>
    </row>
    <row r="187" spans="2:9" ht="21" customHeight="1" x14ac:dyDescent="0.5">
      <c r="B187" s="58"/>
      <c r="C187" s="58"/>
      <c r="D187" s="58"/>
      <c r="E187" s="58"/>
      <c r="F187" s="58"/>
      <c r="G187" s="58"/>
      <c r="H187" s="58"/>
      <c r="I187" s="58"/>
    </row>
    <row r="188" spans="2:9" ht="21" customHeight="1" x14ac:dyDescent="0.5">
      <c r="B188" s="58"/>
      <c r="C188" s="58"/>
      <c r="D188" s="58"/>
      <c r="E188" s="58"/>
      <c r="F188" s="58"/>
      <c r="G188" s="58"/>
      <c r="H188" s="58"/>
      <c r="I188" s="58"/>
    </row>
    <row r="189" spans="2:9" ht="21" customHeight="1" x14ac:dyDescent="0.5">
      <c r="B189" s="58"/>
      <c r="C189" s="58"/>
      <c r="D189" s="58"/>
      <c r="E189" s="58"/>
      <c r="F189" s="58"/>
      <c r="G189" s="58"/>
      <c r="H189" s="58"/>
      <c r="I189" s="58"/>
    </row>
    <row r="190" spans="2:9" ht="21" customHeight="1" x14ac:dyDescent="0.5">
      <c r="B190" s="58"/>
      <c r="C190" s="58"/>
      <c r="D190" s="58"/>
      <c r="E190" s="58"/>
      <c r="F190" s="58"/>
      <c r="G190" s="58"/>
      <c r="H190" s="58"/>
      <c r="I190" s="58"/>
    </row>
    <row r="191" spans="2:9" ht="21" customHeight="1" x14ac:dyDescent="0.5">
      <c r="B191" s="58"/>
      <c r="C191" s="58"/>
      <c r="D191" s="58"/>
      <c r="E191" s="58"/>
      <c r="F191" s="58"/>
      <c r="G191" s="58"/>
      <c r="H191" s="58"/>
      <c r="I191" s="58"/>
    </row>
    <row r="192" spans="2:9" ht="21" customHeight="1" x14ac:dyDescent="0.5">
      <c r="B192" s="58"/>
      <c r="C192" s="58"/>
      <c r="D192" s="58"/>
      <c r="E192" s="58"/>
      <c r="F192" s="58"/>
      <c r="G192" s="58"/>
      <c r="H192" s="58"/>
      <c r="I192" s="58"/>
    </row>
    <row r="193" spans="2:9" ht="21" customHeight="1" x14ac:dyDescent="0.5">
      <c r="B193" s="58"/>
      <c r="C193" s="58"/>
      <c r="D193" s="58"/>
      <c r="E193" s="58"/>
      <c r="F193" s="58"/>
      <c r="G193" s="58"/>
      <c r="H193" s="58"/>
      <c r="I193" s="58"/>
    </row>
    <row r="194" spans="2:9" ht="21" customHeight="1" x14ac:dyDescent="0.5">
      <c r="B194" s="58"/>
      <c r="C194" s="58"/>
      <c r="D194" s="58"/>
      <c r="E194" s="58"/>
      <c r="F194" s="58"/>
      <c r="G194" s="58"/>
      <c r="H194" s="58"/>
      <c r="I194" s="58"/>
    </row>
    <row r="195" spans="2:9" ht="21" customHeight="1" x14ac:dyDescent="0.5">
      <c r="B195" s="58"/>
      <c r="C195" s="58"/>
      <c r="D195" s="58"/>
      <c r="E195" s="58"/>
      <c r="F195" s="58"/>
      <c r="G195" s="58"/>
      <c r="H195" s="58"/>
      <c r="I195" s="58"/>
    </row>
    <row r="196" spans="2:9" ht="21" customHeight="1" x14ac:dyDescent="0.5">
      <c r="B196" s="58"/>
      <c r="C196" s="58"/>
      <c r="D196" s="58"/>
      <c r="E196" s="58"/>
      <c r="F196" s="58"/>
      <c r="G196" s="58"/>
      <c r="H196" s="58"/>
      <c r="I196" s="58"/>
    </row>
    <row r="197" spans="2:9" ht="21" customHeight="1" x14ac:dyDescent="0.5">
      <c r="B197" s="58"/>
      <c r="C197" s="58"/>
      <c r="D197" s="58"/>
      <c r="E197" s="58"/>
      <c r="F197" s="58"/>
      <c r="G197" s="58"/>
      <c r="H197" s="58"/>
      <c r="I197" s="58"/>
    </row>
    <row r="198" spans="2:9" ht="21" customHeight="1" x14ac:dyDescent="0.5">
      <c r="B198" s="58"/>
      <c r="C198" s="58"/>
      <c r="D198" s="58"/>
      <c r="E198" s="58"/>
      <c r="F198" s="58"/>
      <c r="G198" s="58"/>
      <c r="H198" s="58"/>
      <c r="I198" s="58"/>
    </row>
    <row r="199" spans="2:9" ht="21" customHeight="1" x14ac:dyDescent="0.5">
      <c r="B199" s="58"/>
      <c r="C199" s="58"/>
      <c r="D199" s="58"/>
      <c r="E199" s="58"/>
      <c r="F199" s="58"/>
      <c r="G199" s="58"/>
      <c r="H199" s="58"/>
      <c r="I199" s="58"/>
    </row>
    <row r="200" spans="2:9" ht="21" customHeight="1" x14ac:dyDescent="0.5">
      <c r="B200" s="58"/>
      <c r="C200" s="58"/>
      <c r="D200" s="58"/>
      <c r="E200" s="58"/>
      <c r="F200" s="58"/>
      <c r="G200" s="58"/>
      <c r="H200" s="58"/>
      <c r="I200" s="58"/>
    </row>
    <row r="201" spans="2:9" ht="21" customHeight="1" x14ac:dyDescent="0.5">
      <c r="B201" s="58"/>
      <c r="C201" s="58"/>
      <c r="D201" s="58"/>
      <c r="E201" s="58"/>
      <c r="F201" s="58"/>
      <c r="G201" s="58"/>
      <c r="H201" s="58"/>
      <c r="I201" s="58"/>
    </row>
    <row r="202" spans="2:9" ht="21" customHeight="1" x14ac:dyDescent="0.5">
      <c r="B202" s="58"/>
      <c r="C202" s="58"/>
      <c r="D202" s="58"/>
      <c r="E202" s="58"/>
      <c r="F202" s="58"/>
      <c r="G202" s="58"/>
      <c r="H202" s="58"/>
      <c r="I202" s="58"/>
    </row>
    <row r="203" spans="2:9" ht="21" customHeight="1" x14ac:dyDescent="0.5">
      <c r="B203" s="58"/>
      <c r="C203" s="58"/>
      <c r="D203" s="58"/>
      <c r="E203" s="58"/>
      <c r="F203" s="58"/>
      <c r="G203" s="58"/>
      <c r="H203" s="58"/>
      <c r="I203" s="58"/>
    </row>
    <row r="204" spans="2:9" ht="21" customHeight="1" x14ac:dyDescent="0.5">
      <c r="B204" s="58"/>
      <c r="C204" s="58"/>
      <c r="D204" s="58"/>
      <c r="E204" s="58"/>
      <c r="F204" s="58"/>
      <c r="G204" s="58"/>
      <c r="H204" s="58"/>
      <c r="I204" s="58"/>
    </row>
    <row r="205" spans="2:9" ht="21" customHeight="1" x14ac:dyDescent="0.5">
      <c r="B205" s="58"/>
      <c r="C205" s="58"/>
      <c r="D205" s="58"/>
      <c r="E205" s="58"/>
      <c r="F205" s="58"/>
      <c r="G205" s="58"/>
      <c r="H205" s="58"/>
      <c r="I205" s="58"/>
    </row>
    <row r="206" spans="2:9" ht="21" customHeight="1" x14ac:dyDescent="0.5">
      <c r="B206" s="58"/>
      <c r="C206" s="58"/>
      <c r="D206" s="58"/>
      <c r="E206" s="58"/>
      <c r="F206" s="58"/>
      <c r="G206" s="58"/>
      <c r="H206" s="58"/>
      <c r="I206" s="58"/>
    </row>
    <row r="207" spans="2:9" ht="21" customHeight="1" x14ac:dyDescent="0.5">
      <c r="B207" s="58"/>
      <c r="C207" s="58"/>
      <c r="D207" s="58"/>
      <c r="E207" s="58"/>
      <c r="F207" s="58"/>
      <c r="G207" s="58"/>
      <c r="H207" s="58"/>
      <c r="I207" s="58"/>
    </row>
    <row r="208" spans="2:9" ht="21" customHeight="1" x14ac:dyDescent="0.5">
      <c r="B208" s="58"/>
      <c r="C208" s="58"/>
      <c r="D208" s="58"/>
      <c r="E208" s="58"/>
      <c r="F208" s="58"/>
      <c r="G208" s="58"/>
      <c r="H208" s="58"/>
      <c r="I208" s="58"/>
    </row>
    <row r="209" spans="2:9" ht="21" customHeight="1" x14ac:dyDescent="0.5">
      <c r="B209" s="58"/>
      <c r="C209" s="58"/>
      <c r="D209" s="58"/>
      <c r="E209" s="58"/>
      <c r="F209" s="58"/>
      <c r="G209" s="58"/>
      <c r="H209" s="58"/>
      <c r="I209" s="58"/>
    </row>
    <row r="210" spans="2:9" ht="21" customHeight="1" x14ac:dyDescent="0.5">
      <c r="B210" s="58"/>
      <c r="C210" s="58"/>
      <c r="D210" s="58"/>
      <c r="E210" s="58"/>
      <c r="F210" s="58"/>
      <c r="G210" s="58"/>
      <c r="H210" s="58"/>
      <c r="I210" s="58"/>
    </row>
    <row r="211" spans="2:9" ht="21" customHeight="1" x14ac:dyDescent="0.5">
      <c r="B211" s="58"/>
      <c r="C211" s="58"/>
      <c r="D211" s="58"/>
      <c r="E211" s="58"/>
      <c r="F211" s="58"/>
      <c r="G211" s="58"/>
      <c r="H211" s="58"/>
      <c r="I211" s="58"/>
    </row>
    <row r="212" spans="2:9" ht="21" customHeight="1" x14ac:dyDescent="0.5">
      <c r="B212" s="58"/>
      <c r="C212" s="58"/>
      <c r="D212" s="58"/>
      <c r="E212" s="58"/>
      <c r="F212" s="58"/>
      <c r="G212" s="58"/>
      <c r="H212" s="58"/>
      <c r="I212" s="58"/>
    </row>
    <row r="213" spans="2:9" ht="21" customHeight="1" x14ac:dyDescent="0.5">
      <c r="B213" s="58"/>
      <c r="C213" s="58"/>
      <c r="D213" s="58"/>
      <c r="E213" s="58"/>
      <c r="F213" s="58"/>
      <c r="G213" s="58"/>
      <c r="H213" s="58"/>
      <c r="I213" s="58"/>
    </row>
    <row r="214" spans="2:9" ht="21" customHeight="1" x14ac:dyDescent="0.5">
      <c r="B214" s="58"/>
      <c r="C214" s="58"/>
      <c r="D214" s="58"/>
      <c r="E214" s="58"/>
      <c r="F214" s="58"/>
      <c r="G214" s="58"/>
      <c r="H214" s="58"/>
      <c r="I214" s="58"/>
    </row>
    <row r="215" spans="2:9" ht="21" customHeight="1" x14ac:dyDescent="0.5">
      <c r="B215" s="58"/>
      <c r="C215" s="58"/>
      <c r="D215" s="58"/>
      <c r="E215" s="58"/>
      <c r="F215" s="58"/>
      <c r="G215" s="58"/>
      <c r="H215" s="58"/>
      <c r="I215" s="58"/>
    </row>
    <row r="216" spans="2:9" ht="21" customHeight="1" x14ac:dyDescent="0.5">
      <c r="B216" s="58"/>
      <c r="C216" s="58"/>
      <c r="D216" s="58"/>
      <c r="E216" s="58"/>
      <c r="F216" s="58"/>
      <c r="G216" s="58"/>
      <c r="H216" s="58"/>
      <c r="I216" s="58"/>
    </row>
    <row r="217" spans="2:9" ht="21" customHeight="1" x14ac:dyDescent="0.5">
      <c r="B217" s="58"/>
      <c r="C217" s="58"/>
      <c r="D217" s="58"/>
      <c r="E217" s="58"/>
      <c r="F217" s="58"/>
      <c r="G217" s="58"/>
      <c r="H217" s="58"/>
      <c r="I217" s="58"/>
    </row>
    <row r="218" spans="2:9" ht="21" customHeight="1" x14ac:dyDescent="0.5">
      <c r="B218" s="58"/>
      <c r="C218" s="58"/>
      <c r="D218" s="58"/>
      <c r="E218" s="58"/>
      <c r="F218" s="58"/>
      <c r="G218" s="58"/>
      <c r="H218" s="58"/>
      <c r="I218" s="58"/>
    </row>
    <row r="219" spans="2:9" ht="21" customHeight="1" x14ac:dyDescent="0.5">
      <c r="B219" s="58"/>
      <c r="C219" s="58"/>
      <c r="D219" s="58"/>
      <c r="E219" s="58"/>
      <c r="F219" s="58"/>
      <c r="G219" s="58"/>
      <c r="H219" s="58"/>
      <c r="I219" s="58"/>
    </row>
    <row r="220" spans="2:9" ht="21" customHeight="1" x14ac:dyDescent="0.5">
      <c r="B220" s="58"/>
      <c r="C220" s="58"/>
      <c r="D220" s="58"/>
      <c r="E220" s="58"/>
      <c r="F220" s="58"/>
      <c r="G220" s="58"/>
      <c r="H220" s="58"/>
      <c r="I220" s="58"/>
    </row>
    <row r="221" spans="2:9" ht="21" customHeight="1" x14ac:dyDescent="0.5">
      <c r="B221" s="58"/>
      <c r="C221" s="58"/>
      <c r="D221" s="58"/>
      <c r="E221" s="58"/>
      <c r="F221" s="58"/>
      <c r="G221" s="58"/>
      <c r="H221" s="58"/>
      <c r="I221" s="58"/>
    </row>
    <row r="222" spans="2:9" ht="21" customHeight="1" x14ac:dyDescent="0.5">
      <c r="B222" s="58"/>
      <c r="C222" s="58"/>
      <c r="D222" s="58"/>
      <c r="E222" s="58"/>
      <c r="F222" s="58"/>
      <c r="G222" s="58"/>
      <c r="H222" s="58"/>
      <c r="I222" s="58"/>
    </row>
    <row r="223" spans="2:9" ht="21" customHeight="1" x14ac:dyDescent="0.5">
      <c r="B223" s="58"/>
      <c r="C223" s="58"/>
      <c r="D223" s="58"/>
      <c r="E223" s="58"/>
      <c r="F223" s="58"/>
      <c r="G223" s="58"/>
      <c r="H223" s="58"/>
      <c r="I223" s="58"/>
    </row>
    <row r="224" spans="2:9" ht="21" customHeight="1" x14ac:dyDescent="0.5">
      <c r="B224" s="58"/>
      <c r="C224" s="58"/>
      <c r="D224" s="58"/>
      <c r="E224" s="58"/>
      <c r="F224" s="58"/>
      <c r="G224" s="58"/>
      <c r="H224" s="58"/>
      <c r="I224" s="58"/>
    </row>
    <row r="225" spans="2:9" ht="21" customHeight="1" x14ac:dyDescent="0.5">
      <c r="B225" s="58"/>
      <c r="C225" s="58"/>
      <c r="D225" s="58"/>
      <c r="E225" s="58"/>
      <c r="F225" s="58"/>
      <c r="G225" s="58"/>
      <c r="H225" s="58"/>
      <c r="I225" s="58"/>
    </row>
    <row r="226" spans="2:9" ht="21" customHeight="1" x14ac:dyDescent="0.5">
      <c r="B226" s="58"/>
      <c r="C226" s="58"/>
      <c r="D226" s="58"/>
      <c r="E226" s="58"/>
      <c r="F226" s="58"/>
      <c r="G226" s="58"/>
      <c r="H226" s="58"/>
      <c r="I226" s="58"/>
    </row>
    <row r="227" spans="2:9" ht="21" customHeight="1" x14ac:dyDescent="0.5">
      <c r="B227" s="58"/>
      <c r="C227" s="58"/>
      <c r="D227" s="58"/>
      <c r="E227" s="58"/>
      <c r="F227" s="58"/>
      <c r="G227" s="58"/>
      <c r="H227" s="58"/>
      <c r="I227" s="58"/>
    </row>
    <row r="228" spans="2:9" ht="21" customHeight="1" x14ac:dyDescent="0.5">
      <c r="B228" s="58"/>
      <c r="C228" s="58"/>
      <c r="D228" s="58"/>
      <c r="E228" s="58"/>
      <c r="F228" s="58"/>
      <c r="G228" s="58"/>
      <c r="H228" s="58"/>
      <c r="I228" s="58"/>
    </row>
    <row r="229" spans="2:9" ht="21" customHeight="1" x14ac:dyDescent="0.5">
      <c r="B229" s="58"/>
      <c r="C229" s="58"/>
      <c r="D229" s="58"/>
      <c r="E229" s="58"/>
      <c r="F229" s="58"/>
      <c r="G229" s="58"/>
      <c r="H229" s="58"/>
      <c r="I229" s="58"/>
    </row>
    <row r="230" spans="2:9" ht="21" customHeight="1" x14ac:dyDescent="0.5">
      <c r="B230" s="58"/>
      <c r="C230" s="58"/>
      <c r="D230" s="58"/>
      <c r="E230" s="58"/>
      <c r="F230" s="58"/>
      <c r="G230" s="58"/>
      <c r="H230" s="58"/>
      <c r="I230" s="58"/>
    </row>
    <row r="231" spans="2:9" ht="21" customHeight="1" x14ac:dyDescent="0.5">
      <c r="B231" s="58"/>
      <c r="C231" s="58"/>
      <c r="D231" s="58"/>
      <c r="E231" s="58"/>
      <c r="F231" s="58"/>
      <c r="G231" s="58"/>
      <c r="H231" s="58"/>
      <c r="I231" s="58"/>
    </row>
    <row r="232" spans="2:9" ht="21" customHeight="1" x14ac:dyDescent="0.5">
      <c r="B232" s="58"/>
      <c r="C232" s="58"/>
      <c r="D232" s="58"/>
      <c r="E232" s="58"/>
      <c r="F232" s="58"/>
      <c r="G232" s="58"/>
      <c r="H232" s="58"/>
      <c r="I232" s="58"/>
    </row>
    <row r="233" spans="2:9" ht="21" customHeight="1" x14ac:dyDescent="0.5">
      <c r="B233" s="58"/>
      <c r="C233" s="58"/>
      <c r="D233" s="58"/>
      <c r="E233" s="58"/>
      <c r="F233" s="58"/>
      <c r="G233" s="58"/>
      <c r="H233" s="58"/>
      <c r="I233" s="58"/>
    </row>
    <row r="234" spans="2:9" ht="21" customHeight="1" x14ac:dyDescent="0.5">
      <c r="B234" s="58"/>
      <c r="C234" s="58"/>
      <c r="D234" s="58"/>
      <c r="E234" s="58"/>
      <c r="F234" s="58"/>
      <c r="G234" s="58"/>
      <c r="H234" s="58"/>
      <c r="I234" s="58"/>
    </row>
    <row r="235" spans="2:9" ht="21" customHeight="1" x14ac:dyDescent="0.5">
      <c r="B235" s="58"/>
      <c r="C235" s="58"/>
      <c r="D235" s="58"/>
      <c r="E235" s="58"/>
      <c r="F235" s="58"/>
      <c r="G235" s="58"/>
      <c r="H235" s="58"/>
      <c r="I235" s="58"/>
    </row>
    <row r="236" spans="2:9" ht="21" customHeight="1" x14ac:dyDescent="0.5">
      <c r="B236" s="58"/>
      <c r="C236" s="58"/>
      <c r="D236" s="58"/>
      <c r="E236" s="58"/>
      <c r="F236" s="58"/>
      <c r="G236" s="58"/>
      <c r="H236" s="58"/>
      <c r="I236" s="58"/>
    </row>
    <row r="237" spans="2:9" ht="21" customHeight="1" x14ac:dyDescent="0.5">
      <c r="B237" s="58"/>
      <c r="C237" s="58"/>
      <c r="D237" s="58"/>
      <c r="E237" s="58"/>
      <c r="F237" s="58"/>
      <c r="G237" s="58"/>
      <c r="H237" s="58"/>
      <c r="I237" s="58"/>
    </row>
    <row r="238" spans="2:9" ht="21" customHeight="1" x14ac:dyDescent="0.5">
      <c r="B238" s="58"/>
      <c r="C238" s="58"/>
      <c r="D238" s="58"/>
      <c r="E238" s="58"/>
      <c r="F238" s="58"/>
      <c r="G238" s="58"/>
      <c r="H238" s="58"/>
      <c r="I238" s="58"/>
    </row>
    <row r="239" spans="2:9" ht="21" customHeight="1" x14ac:dyDescent="0.5">
      <c r="B239" s="58"/>
      <c r="C239" s="58"/>
      <c r="D239" s="58"/>
      <c r="E239" s="58"/>
      <c r="F239" s="58"/>
      <c r="G239" s="58"/>
      <c r="H239" s="58"/>
      <c r="I239" s="58"/>
    </row>
    <row r="240" spans="2:9" ht="21" customHeight="1" x14ac:dyDescent="0.5">
      <c r="B240" s="58"/>
      <c r="C240" s="58"/>
      <c r="D240" s="58"/>
      <c r="E240" s="58"/>
      <c r="F240" s="58"/>
      <c r="G240" s="58"/>
      <c r="H240" s="58"/>
      <c r="I240" s="58"/>
    </row>
    <row r="241" spans="2:9" ht="21" customHeight="1" x14ac:dyDescent="0.5">
      <c r="B241" s="58"/>
      <c r="C241" s="58"/>
      <c r="D241" s="58"/>
      <c r="E241" s="58"/>
      <c r="F241" s="58"/>
      <c r="G241" s="58"/>
      <c r="H241" s="58"/>
      <c r="I241" s="58"/>
    </row>
    <row r="242" spans="2:9" ht="21" customHeight="1" x14ac:dyDescent="0.5">
      <c r="B242" s="58"/>
      <c r="C242" s="58"/>
      <c r="D242" s="58"/>
      <c r="E242" s="58"/>
      <c r="F242" s="58"/>
      <c r="G242" s="58"/>
      <c r="H242" s="58"/>
      <c r="I242" s="58"/>
    </row>
    <row r="243" spans="2:9" ht="21" customHeight="1" x14ac:dyDescent="0.5">
      <c r="B243" s="58"/>
      <c r="C243" s="58"/>
      <c r="D243" s="58"/>
      <c r="E243" s="58"/>
      <c r="F243" s="58"/>
      <c r="G243" s="58"/>
      <c r="H243" s="58"/>
      <c r="I243" s="58"/>
    </row>
    <row r="244" spans="2:9" ht="21" customHeight="1" x14ac:dyDescent="0.5">
      <c r="B244" s="58"/>
      <c r="C244" s="58"/>
      <c r="D244" s="58"/>
      <c r="E244" s="58"/>
      <c r="F244" s="58"/>
      <c r="G244" s="58"/>
      <c r="H244" s="58"/>
      <c r="I244" s="58"/>
    </row>
    <row r="245" spans="2:9" ht="21" customHeight="1" x14ac:dyDescent="0.5">
      <c r="B245" s="58"/>
      <c r="C245" s="58"/>
      <c r="D245" s="58"/>
      <c r="E245" s="58"/>
      <c r="F245" s="58"/>
      <c r="G245" s="58"/>
      <c r="H245" s="58"/>
      <c r="I245" s="58"/>
    </row>
    <row r="246" spans="2:9" ht="21" customHeight="1" x14ac:dyDescent="0.5">
      <c r="B246" s="58"/>
      <c r="C246" s="58"/>
      <c r="D246" s="58"/>
      <c r="E246" s="58"/>
      <c r="F246" s="58"/>
      <c r="G246" s="58"/>
      <c r="H246" s="58"/>
      <c r="I246" s="58"/>
    </row>
    <row r="247" spans="2:9" ht="21" customHeight="1" x14ac:dyDescent="0.5">
      <c r="B247" s="58"/>
      <c r="C247" s="58"/>
      <c r="D247" s="58"/>
      <c r="E247" s="58"/>
      <c r="F247" s="58"/>
      <c r="G247" s="58"/>
      <c r="H247" s="58"/>
      <c r="I247" s="58"/>
    </row>
    <row r="248" spans="2:9" ht="21" customHeight="1" x14ac:dyDescent="0.5">
      <c r="B248" s="58"/>
      <c r="C248" s="58"/>
      <c r="D248" s="58"/>
      <c r="E248" s="58"/>
      <c r="F248" s="58"/>
      <c r="G248" s="58"/>
      <c r="H248" s="58"/>
      <c r="I248" s="58"/>
    </row>
    <row r="249" spans="2:9" ht="21" customHeight="1" x14ac:dyDescent="0.5">
      <c r="B249" s="58"/>
      <c r="C249" s="58"/>
      <c r="D249" s="58"/>
      <c r="E249" s="58"/>
      <c r="F249" s="58"/>
      <c r="G249" s="58"/>
      <c r="H249" s="58"/>
      <c r="I249" s="58"/>
    </row>
    <row r="250" spans="2:9" ht="21" customHeight="1" x14ac:dyDescent="0.5">
      <c r="B250" s="58"/>
      <c r="C250" s="58"/>
      <c r="D250" s="58"/>
      <c r="E250" s="58"/>
      <c r="F250" s="58"/>
      <c r="G250" s="58"/>
      <c r="H250" s="58"/>
      <c r="I250" s="58"/>
    </row>
    <row r="251" spans="2:9" ht="21" customHeight="1" x14ac:dyDescent="0.5">
      <c r="B251" s="58"/>
      <c r="C251" s="58"/>
      <c r="D251" s="58"/>
      <c r="E251" s="58"/>
      <c r="F251" s="58"/>
      <c r="G251" s="58"/>
      <c r="H251" s="58"/>
      <c r="I251" s="58"/>
    </row>
    <row r="252" spans="2:9" ht="21" customHeight="1" x14ac:dyDescent="0.5">
      <c r="B252" s="58"/>
      <c r="C252" s="58"/>
      <c r="D252" s="58"/>
      <c r="E252" s="58"/>
      <c r="F252" s="58"/>
      <c r="G252" s="58"/>
      <c r="H252" s="58"/>
      <c r="I252" s="58"/>
    </row>
    <row r="253" spans="2:9" ht="21" customHeight="1" x14ac:dyDescent="0.5">
      <c r="B253" s="58"/>
      <c r="C253" s="58"/>
      <c r="D253" s="58"/>
      <c r="E253" s="58"/>
      <c r="F253" s="58"/>
      <c r="G253" s="58"/>
      <c r="H253" s="58"/>
      <c r="I253" s="58"/>
    </row>
    <row r="254" spans="2:9" ht="21" customHeight="1" x14ac:dyDescent="0.5">
      <c r="B254" s="58"/>
      <c r="C254" s="58"/>
      <c r="D254" s="58"/>
      <c r="E254" s="58"/>
      <c r="F254" s="58"/>
      <c r="G254" s="58"/>
      <c r="H254" s="58"/>
      <c r="I254" s="58"/>
    </row>
    <row r="255" spans="2:9" ht="21" customHeight="1" x14ac:dyDescent="0.5">
      <c r="B255" s="58"/>
      <c r="C255" s="58"/>
      <c r="D255" s="58"/>
      <c r="E255" s="58"/>
      <c r="F255" s="58"/>
      <c r="G255" s="58"/>
      <c r="H255" s="58"/>
      <c r="I255" s="58"/>
    </row>
    <row r="256" spans="2:9" ht="21" customHeight="1" x14ac:dyDescent="0.5">
      <c r="B256" s="58"/>
      <c r="C256" s="58"/>
      <c r="D256" s="58"/>
      <c r="E256" s="58"/>
      <c r="F256" s="58"/>
      <c r="G256" s="58"/>
      <c r="H256" s="58"/>
      <c r="I256" s="58"/>
    </row>
    <row r="257" spans="2:9" ht="21" customHeight="1" x14ac:dyDescent="0.5">
      <c r="B257" s="58"/>
      <c r="C257" s="58"/>
      <c r="D257" s="58"/>
      <c r="E257" s="58"/>
      <c r="F257" s="58"/>
      <c r="G257" s="58"/>
      <c r="H257" s="58"/>
      <c r="I257" s="58"/>
    </row>
    <row r="258" spans="2:9" ht="21" customHeight="1" x14ac:dyDescent="0.5">
      <c r="B258" s="58"/>
      <c r="C258" s="58"/>
      <c r="D258" s="58"/>
      <c r="E258" s="58"/>
      <c r="F258" s="58"/>
      <c r="G258" s="58"/>
      <c r="H258" s="58"/>
      <c r="I258" s="58"/>
    </row>
    <row r="259" spans="2:9" ht="21" customHeight="1" x14ac:dyDescent="0.5">
      <c r="B259" s="58"/>
      <c r="C259" s="58"/>
      <c r="D259" s="58"/>
      <c r="E259" s="58"/>
      <c r="F259" s="58"/>
      <c r="G259" s="58"/>
      <c r="H259" s="58"/>
      <c r="I259" s="58"/>
    </row>
    <row r="260" spans="2:9" ht="21" customHeight="1" x14ac:dyDescent="0.5">
      <c r="B260" s="58"/>
      <c r="C260" s="58"/>
      <c r="D260" s="58"/>
      <c r="E260" s="58"/>
      <c r="F260" s="58"/>
      <c r="G260" s="58"/>
      <c r="H260" s="58"/>
      <c r="I260" s="58"/>
    </row>
    <row r="261" spans="2:9" ht="21" customHeight="1" x14ac:dyDescent="0.5">
      <c r="B261" s="58"/>
      <c r="C261" s="58"/>
      <c r="D261" s="58"/>
      <c r="E261" s="58"/>
      <c r="F261" s="58"/>
      <c r="G261" s="58"/>
      <c r="H261" s="58"/>
      <c r="I261" s="58"/>
    </row>
    <row r="262" spans="2:9" ht="21" customHeight="1" x14ac:dyDescent="0.5">
      <c r="B262" s="58"/>
      <c r="C262" s="58"/>
      <c r="D262" s="58"/>
      <c r="E262" s="58"/>
      <c r="F262" s="58"/>
      <c r="G262" s="58"/>
      <c r="H262" s="58"/>
      <c r="I262" s="58"/>
    </row>
    <row r="263" spans="2:9" ht="21" customHeight="1" x14ac:dyDescent="0.5">
      <c r="B263" s="58"/>
      <c r="C263" s="58"/>
      <c r="D263" s="58"/>
      <c r="E263" s="58"/>
      <c r="F263" s="58"/>
      <c r="G263" s="58"/>
      <c r="H263" s="58"/>
      <c r="I263" s="58"/>
    </row>
    <row r="264" spans="2:9" ht="21" customHeight="1" x14ac:dyDescent="0.5">
      <c r="B264" s="58"/>
      <c r="C264" s="58"/>
      <c r="D264" s="58"/>
      <c r="E264" s="58"/>
      <c r="F264" s="58"/>
      <c r="G264" s="58"/>
      <c r="H264" s="58"/>
      <c r="I264" s="58"/>
    </row>
    <row r="265" spans="2:9" ht="21" customHeight="1" x14ac:dyDescent="0.5">
      <c r="B265" s="58"/>
      <c r="C265" s="58"/>
      <c r="D265" s="58"/>
      <c r="E265" s="58"/>
      <c r="F265" s="58"/>
      <c r="G265" s="58"/>
      <c r="H265" s="58"/>
      <c r="I265" s="58"/>
    </row>
    <row r="266" spans="2:9" ht="21" customHeight="1" x14ac:dyDescent="0.5">
      <c r="B266" s="58"/>
      <c r="C266" s="58"/>
      <c r="D266" s="58"/>
      <c r="E266" s="58"/>
      <c r="F266" s="58"/>
      <c r="G266" s="58"/>
      <c r="H266" s="58"/>
      <c r="I266" s="58"/>
    </row>
    <row r="267" spans="2:9" ht="21" customHeight="1" x14ac:dyDescent="0.5">
      <c r="B267" s="58"/>
      <c r="C267" s="58"/>
      <c r="D267" s="58"/>
      <c r="E267" s="58"/>
      <c r="F267" s="58"/>
      <c r="G267" s="58"/>
      <c r="H267" s="58"/>
      <c r="I267" s="58"/>
    </row>
    <row r="268" spans="2:9" ht="21" customHeight="1" x14ac:dyDescent="0.5">
      <c r="B268" s="58"/>
      <c r="C268" s="58"/>
      <c r="D268" s="58"/>
      <c r="E268" s="58"/>
      <c r="F268" s="58"/>
      <c r="G268" s="58"/>
      <c r="H268" s="58"/>
      <c r="I268" s="58"/>
    </row>
    <row r="269" spans="2:9" ht="21" customHeight="1" x14ac:dyDescent="0.5">
      <c r="B269" s="58"/>
      <c r="C269" s="58"/>
      <c r="D269" s="58"/>
      <c r="E269" s="58"/>
      <c r="F269" s="58"/>
      <c r="G269" s="58"/>
      <c r="H269" s="58"/>
      <c r="I269" s="58"/>
    </row>
    <row r="270" spans="2:9" ht="21" customHeight="1" x14ac:dyDescent="0.5">
      <c r="B270" s="58"/>
      <c r="C270" s="58"/>
      <c r="D270" s="58"/>
      <c r="E270" s="58"/>
      <c r="F270" s="58"/>
      <c r="G270" s="58"/>
      <c r="H270" s="58"/>
      <c r="I270" s="58"/>
    </row>
    <row r="271" spans="2:9" ht="21" customHeight="1" x14ac:dyDescent="0.5">
      <c r="B271" s="58"/>
      <c r="C271" s="58"/>
      <c r="D271" s="58"/>
      <c r="E271" s="58"/>
      <c r="F271" s="58"/>
      <c r="G271" s="58"/>
      <c r="H271" s="58"/>
      <c r="I271" s="58"/>
    </row>
    <row r="272" spans="2:9" ht="21" customHeight="1" x14ac:dyDescent="0.5">
      <c r="B272" s="58"/>
      <c r="C272" s="58"/>
      <c r="D272" s="58"/>
      <c r="E272" s="58"/>
      <c r="F272" s="58"/>
      <c r="G272" s="58"/>
      <c r="H272" s="58"/>
      <c r="I272" s="58"/>
    </row>
    <row r="273" spans="2:9" ht="21" customHeight="1" x14ac:dyDescent="0.5">
      <c r="B273" s="58"/>
      <c r="C273" s="58"/>
      <c r="D273" s="58"/>
      <c r="E273" s="58"/>
      <c r="F273" s="58"/>
      <c r="G273" s="58"/>
      <c r="H273" s="58"/>
      <c r="I273" s="58"/>
    </row>
    <row r="274" spans="2:9" ht="21" customHeight="1" x14ac:dyDescent="0.5">
      <c r="B274" s="58"/>
      <c r="C274" s="58"/>
      <c r="D274" s="58"/>
      <c r="E274" s="58"/>
      <c r="F274" s="58"/>
      <c r="G274" s="58"/>
      <c r="H274" s="58"/>
      <c r="I274" s="58"/>
    </row>
    <row r="275" spans="2:9" ht="21" customHeight="1" x14ac:dyDescent="0.5">
      <c r="B275" s="58"/>
      <c r="C275" s="58"/>
      <c r="D275" s="58"/>
      <c r="E275" s="58"/>
      <c r="F275" s="58"/>
      <c r="G275" s="58"/>
      <c r="H275" s="58"/>
      <c r="I275" s="58"/>
    </row>
    <row r="276" spans="2:9" ht="21" customHeight="1" x14ac:dyDescent="0.5">
      <c r="B276" s="58"/>
      <c r="C276" s="58"/>
      <c r="D276" s="58"/>
      <c r="E276" s="58"/>
      <c r="F276" s="58"/>
      <c r="G276" s="58"/>
      <c r="H276" s="58"/>
      <c r="I276" s="58"/>
    </row>
    <row r="277" spans="2:9" ht="21" customHeight="1" x14ac:dyDescent="0.5">
      <c r="B277" s="58"/>
      <c r="C277" s="58"/>
      <c r="D277" s="58"/>
      <c r="E277" s="58"/>
      <c r="F277" s="58"/>
      <c r="G277" s="58"/>
      <c r="H277" s="58"/>
      <c r="I277" s="58"/>
    </row>
    <row r="278" spans="2:9" ht="21" customHeight="1" x14ac:dyDescent="0.5">
      <c r="B278" s="58"/>
      <c r="C278" s="58"/>
      <c r="D278" s="58"/>
      <c r="E278" s="58"/>
      <c r="F278" s="58"/>
      <c r="G278" s="58"/>
      <c r="H278" s="58"/>
      <c r="I278" s="58"/>
    </row>
    <row r="279" spans="2:9" ht="21" customHeight="1" x14ac:dyDescent="0.5">
      <c r="B279" s="58"/>
      <c r="C279" s="58"/>
      <c r="D279" s="58"/>
      <c r="E279" s="58"/>
      <c r="F279" s="58"/>
      <c r="G279" s="58"/>
      <c r="H279" s="58"/>
      <c r="I279" s="58"/>
    </row>
    <row r="280" spans="2:9" ht="21" customHeight="1" x14ac:dyDescent="0.5">
      <c r="B280" s="58"/>
      <c r="C280" s="58"/>
      <c r="D280" s="58"/>
      <c r="E280" s="58"/>
      <c r="F280" s="58"/>
      <c r="G280" s="58"/>
      <c r="H280" s="58"/>
      <c r="I280" s="58"/>
    </row>
    <row r="281" spans="2:9" ht="21" customHeight="1" x14ac:dyDescent="0.5">
      <c r="B281" s="58"/>
      <c r="C281" s="58"/>
      <c r="D281" s="58"/>
      <c r="E281" s="58"/>
      <c r="F281" s="58"/>
      <c r="G281" s="58"/>
      <c r="H281" s="58"/>
      <c r="I281" s="58"/>
    </row>
    <row r="282" spans="2:9" ht="21" customHeight="1" x14ac:dyDescent="0.5">
      <c r="B282" s="58"/>
      <c r="C282" s="58"/>
      <c r="D282" s="58"/>
      <c r="E282" s="58"/>
      <c r="F282" s="58"/>
      <c r="G282" s="58"/>
      <c r="H282" s="58"/>
      <c r="I282" s="58"/>
    </row>
    <row r="283" spans="2:9" ht="21" customHeight="1" x14ac:dyDescent="0.5">
      <c r="B283" s="58"/>
      <c r="C283" s="58"/>
      <c r="D283" s="58"/>
      <c r="E283" s="58"/>
      <c r="F283" s="58"/>
      <c r="G283" s="58"/>
      <c r="H283" s="58"/>
      <c r="I283" s="58"/>
    </row>
    <row r="284" spans="2:9" ht="21" customHeight="1" x14ac:dyDescent="0.5">
      <c r="B284" s="58"/>
      <c r="C284" s="58"/>
      <c r="D284" s="58"/>
      <c r="E284" s="58"/>
      <c r="F284" s="58"/>
      <c r="G284" s="58"/>
      <c r="H284" s="58"/>
      <c r="I284" s="58"/>
    </row>
    <row r="285" spans="2:9" ht="21" customHeight="1" x14ac:dyDescent="0.5">
      <c r="B285" s="58"/>
      <c r="C285" s="58"/>
      <c r="D285" s="58"/>
      <c r="E285" s="58"/>
      <c r="F285" s="58"/>
      <c r="G285" s="58"/>
      <c r="H285" s="58"/>
      <c r="I285" s="58"/>
    </row>
    <row r="286" spans="2:9" ht="21" customHeight="1" x14ac:dyDescent="0.5">
      <c r="B286" s="58"/>
      <c r="C286" s="58"/>
      <c r="D286" s="58"/>
      <c r="E286" s="58"/>
      <c r="F286" s="58"/>
      <c r="G286" s="58"/>
      <c r="H286" s="58"/>
      <c r="I286" s="58"/>
    </row>
    <row r="287" spans="2:9" ht="21" customHeight="1" x14ac:dyDescent="0.5">
      <c r="B287" s="58"/>
      <c r="C287" s="58"/>
      <c r="D287" s="58"/>
      <c r="E287" s="58"/>
      <c r="F287" s="58"/>
      <c r="G287" s="58"/>
      <c r="H287" s="58"/>
      <c r="I287" s="58"/>
    </row>
    <row r="288" spans="2:9" ht="21" customHeight="1" x14ac:dyDescent="0.5">
      <c r="B288" s="58"/>
      <c r="C288" s="58"/>
      <c r="D288" s="58"/>
      <c r="E288" s="58"/>
      <c r="F288" s="58"/>
      <c r="G288" s="58"/>
      <c r="H288" s="58"/>
      <c r="I288" s="58"/>
    </row>
    <row r="289" spans="2:9" ht="21" customHeight="1" x14ac:dyDescent="0.5">
      <c r="B289" s="58"/>
      <c r="C289" s="58"/>
      <c r="D289" s="58"/>
      <c r="E289" s="58"/>
      <c r="F289" s="58"/>
      <c r="G289" s="58"/>
      <c r="H289" s="58"/>
      <c r="I289" s="58"/>
    </row>
    <row r="290" spans="2:9" ht="21" customHeight="1" x14ac:dyDescent="0.5">
      <c r="B290" s="58"/>
      <c r="C290" s="58"/>
      <c r="D290" s="58"/>
      <c r="E290" s="58"/>
      <c r="F290" s="58"/>
      <c r="G290" s="58"/>
      <c r="H290" s="58"/>
      <c r="I290" s="58"/>
    </row>
    <row r="291" spans="2:9" ht="21" customHeight="1" x14ac:dyDescent="0.5">
      <c r="B291" s="58"/>
      <c r="C291" s="58"/>
      <c r="D291" s="58"/>
      <c r="E291" s="58"/>
      <c r="F291" s="58"/>
      <c r="G291" s="58"/>
      <c r="H291" s="58"/>
      <c r="I291" s="58"/>
    </row>
    <row r="292" spans="2:9" ht="21" customHeight="1" x14ac:dyDescent="0.5">
      <c r="B292" s="58"/>
      <c r="C292" s="58"/>
      <c r="D292" s="58"/>
      <c r="E292" s="58"/>
      <c r="F292" s="58"/>
      <c r="G292" s="58"/>
      <c r="H292" s="58"/>
      <c r="I292" s="58"/>
    </row>
    <row r="293" spans="2:9" ht="21" customHeight="1" x14ac:dyDescent="0.5">
      <c r="B293" s="58"/>
      <c r="C293" s="58"/>
      <c r="D293" s="58"/>
      <c r="E293" s="58"/>
      <c r="F293" s="58"/>
      <c r="G293" s="58"/>
      <c r="H293" s="58"/>
      <c r="I293" s="58"/>
    </row>
    <row r="294" spans="2:9" ht="21" customHeight="1" x14ac:dyDescent="0.5">
      <c r="B294" s="58"/>
      <c r="C294" s="58"/>
      <c r="D294" s="58"/>
      <c r="E294" s="58"/>
      <c r="F294" s="58"/>
      <c r="G294" s="58"/>
      <c r="H294" s="58"/>
      <c r="I294" s="58"/>
    </row>
    <row r="295" spans="2:9" ht="21" customHeight="1" x14ac:dyDescent="0.5">
      <c r="B295" s="58"/>
      <c r="C295" s="58"/>
      <c r="D295" s="58"/>
      <c r="E295" s="58"/>
      <c r="F295" s="58"/>
      <c r="G295" s="58"/>
      <c r="H295" s="58"/>
      <c r="I295" s="58"/>
    </row>
    <row r="296" spans="2:9" ht="21" customHeight="1" x14ac:dyDescent="0.5">
      <c r="B296" s="58"/>
      <c r="C296" s="58"/>
      <c r="D296" s="58"/>
      <c r="E296" s="58"/>
      <c r="F296" s="58"/>
      <c r="G296" s="58"/>
      <c r="H296" s="58"/>
      <c r="I296" s="58"/>
    </row>
    <row r="297" spans="2:9" ht="21" customHeight="1" x14ac:dyDescent="0.5">
      <c r="B297" s="58"/>
      <c r="C297" s="58"/>
      <c r="D297" s="58"/>
      <c r="E297" s="58"/>
      <c r="F297" s="58"/>
      <c r="G297" s="58"/>
      <c r="H297" s="58"/>
      <c r="I297" s="58"/>
    </row>
    <row r="298" spans="2:9" ht="21" customHeight="1" x14ac:dyDescent="0.5">
      <c r="B298" s="58"/>
      <c r="C298" s="58"/>
      <c r="D298" s="58"/>
      <c r="E298" s="58"/>
      <c r="F298" s="58"/>
      <c r="G298" s="58"/>
      <c r="H298" s="58"/>
      <c r="I298" s="58"/>
    </row>
    <row r="299" spans="2:9" ht="21" customHeight="1" x14ac:dyDescent="0.5">
      <c r="B299" s="58"/>
      <c r="C299" s="58"/>
      <c r="D299" s="58"/>
      <c r="E299" s="58"/>
      <c r="F299" s="58"/>
      <c r="G299" s="58"/>
      <c r="H299" s="58"/>
      <c r="I299" s="58"/>
    </row>
    <row r="300" spans="2:9" ht="21" customHeight="1" x14ac:dyDescent="0.5">
      <c r="B300" s="58"/>
      <c r="C300" s="58"/>
      <c r="D300" s="58"/>
      <c r="E300" s="58"/>
      <c r="F300" s="58"/>
      <c r="G300" s="58"/>
      <c r="H300" s="58"/>
      <c r="I300" s="58"/>
    </row>
    <row r="301" spans="2:9" ht="21" customHeight="1" x14ac:dyDescent="0.5">
      <c r="B301" s="58"/>
      <c r="C301" s="58"/>
      <c r="D301" s="58"/>
      <c r="E301" s="58"/>
      <c r="F301" s="58"/>
      <c r="G301" s="58"/>
      <c r="H301" s="58"/>
      <c r="I301" s="58"/>
    </row>
    <row r="302" spans="2:9" ht="21" customHeight="1" x14ac:dyDescent="0.5">
      <c r="B302" s="58"/>
      <c r="C302" s="58"/>
      <c r="D302" s="58"/>
      <c r="E302" s="58"/>
      <c r="F302" s="58"/>
      <c r="G302" s="58"/>
      <c r="H302" s="58"/>
      <c r="I302" s="58"/>
    </row>
    <row r="303" spans="2:9" ht="21" customHeight="1" x14ac:dyDescent="0.5">
      <c r="B303" s="58"/>
      <c r="C303" s="58"/>
      <c r="D303" s="58"/>
      <c r="E303" s="58"/>
      <c r="F303" s="58"/>
      <c r="G303" s="58"/>
      <c r="H303" s="58"/>
      <c r="I303" s="58"/>
    </row>
    <row r="304" spans="2:9" ht="21" customHeight="1" x14ac:dyDescent="0.5">
      <c r="B304" s="58"/>
      <c r="C304" s="58"/>
      <c r="D304" s="58"/>
      <c r="E304" s="58"/>
      <c r="F304" s="58"/>
      <c r="G304" s="58"/>
      <c r="H304" s="58"/>
      <c r="I304" s="58"/>
    </row>
    <row r="305" spans="2:9" ht="21" customHeight="1" x14ac:dyDescent="0.5">
      <c r="B305" s="58"/>
      <c r="C305" s="58"/>
      <c r="D305" s="58"/>
      <c r="E305" s="58"/>
      <c r="F305" s="58"/>
      <c r="G305" s="58"/>
      <c r="H305" s="58"/>
      <c r="I305" s="58"/>
    </row>
    <row r="306" spans="2:9" ht="21" customHeight="1" x14ac:dyDescent="0.5">
      <c r="B306" s="58"/>
      <c r="C306" s="58"/>
      <c r="D306" s="58"/>
      <c r="E306" s="58"/>
      <c r="F306" s="58"/>
      <c r="G306" s="58"/>
      <c r="H306" s="58"/>
      <c r="I306" s="58"/>
    </row>
    <row r="307" spans="2:9" ht="21" customHeight="1" x14ac:dyDescent="0.5">
      <c r="B307" s="58"/>
      <c r="C307" s="58"/>
      <c r="D307" s="58"/>
      <c r="E307" s="58"/>
      <c r="F307" s="58"/>
      <c r="G307" s="58"/>
      <c r="H307" s="58"/>
      <c r="I307" s="58"/>
    </row>
    <row r="308" spans="2:9" ht="21" customHeight="1" x14ac:dyDescent="0.5">
      <c r="B308" s="58"/>
      <c r="C308" s="58"/>
      <c r="D308" s="58"/>
      <c r="E308" s="58"/>
      <c r="F308" s="58"/>
      <c r="G308" s="58"/>
      <c r="H308" s="58"/>
      <c r="I308" s="58"/>
    </row>
    <row r="309" spans="2:9" ht="21" customHeight="1" x14ac:dyDescent="0.5">
      <c r="B309" s="58"/>
      <c r="C309" s="58"/>
      <c r="D309" s="58"/>
      <c r="E309" s="58"/>
      <c r="F309" s="58"/>
      <c r="G309" s="58"/>
      <c r="H309" s="58"/>
      <c r="I309" s="58"/>
    </row>
    <row r="310" spans="2:9" ht="21" customHeight="1" x14ac:dyDescent="0.5">
      <c r="B310" s="58"/>
      <c r="C310" s="58"/>
      <c r="D310" s="58"/>
      <c r="E310" s="58"/>
      <c r="F310" s="58"/>
      <c r="G310" s="58"/>
      <c r="H310" s="58"/>
      <c r="I310" s="58"/>
    </row>
    <row r="311" spans="2:9" ht="21" customHeight="1" x14ac:dyDescent="0.5">
      <c r="B311" s="58"/>
      <c r="C311" s="58"/>
      <c r="D311" s="58"/>
      <c r="E311" s="58"/>
      <c r="F311" s="58"/>
      <c r="G311" s="58"/>
      <c r="H311" s="58"/>
      <c r="I311" s="58"/>
    </row>
    <row r="312" spans="2:9" ht="21" customHeight="1" x14ac:dyDescent="0.5">
      <c r="B312" s="58"/>
      <c r="C312" s="58"/>
      <c r="D312" s="58"/>
      <c r="E312" s="58"/>
      <c r="F312" s="58"/>
      <c r="G312" s="58"/>
      <c r="H312" s="58"/>
      <c r="I312" s="58"/>
    </row>
    <row r="313" spans="2:9" ht="21" customHeight="1" x14ac:dyDescent="0.5">
      <c r="B313" s="58"/>
      <c r="C313" s="58"/>
      <c r="D313" s="58"/>
      <c r="E313" s="58"/>
      <c r="F313" s="58"/>
      <c r="G313" s="58"/>
      <c r="H313" s="58"/>
      <c r="I313" s="58"/>
    </row>
    <row r="314" spans="2:9" ht="21" customHeight="1" x14ac:dyDescent="0.5">
      <c r="B314" s="58"/>
      <c r="C314" s="58"/>
      <c r="D314" s="58"/>
      <c r="E314" s="58"/>
      <c r="F314" s="58"/>
      <c r="G314" s="58"/>
      <c r="H314" s="58"/>
      <c r="I314" s="58"/>
    </row>
    <row r="315" spans="2:9" ht="21" customHeight="1" x14ac:dyDescent="0.5">
      <c r="B315" s="58"/>
      <c r="C315" s="58"/>
      <c r="D315" s="58"/>
      <c r="E315" s="58"/>
      <c r="F315" s="58"/>
      <c r="G315" s="58"/>
      <c r="H315" s="58"/>
      <c r="I315" s="58"/>
    </row>
    <row r="316" spans="2:9" ht="21" customHeight="1" x14ac:dyDescent="0.5">
      <c r="B316" s="58"/>
      <c r="C316" s="58"/>
      <c r="D316" s="58"/>
      <c r="E316" s="58"/>
      <c r="F316" s="58"/>
      <c r="G316" s="58"/>
      <c r="H316" s="58"/>
      <c r="I316" s="58"/>
    </row>
    <row r="317" spans="2:9" ht="21" customHeight="1" x14ac:dyDescent="0.5">
      <c r="B317" s="58"/>
      <c r="C317" s="58"/>
      <c r="D317" s="58"/>
      <c r="E317" s="58"/>
      <c r="F317" s="58"/>
      <c r="G317" s="58"/>
      <c r="H317" s="58"/>
      <c r="I317" s="58"/>
    </row>
    <row r="318" spans="2:9" ht="21" customHeight="1" x14ac:dyDescent="0.5">
      <c r="B318" s="58"/>
      <c r="C318" s="58"/>
      <c r="D318" s="58"/>
      <c r="E318" s="58"/>
      <c r="F318" s="58"/>
      <c r="G318" s="58"/>
      <c r="H318" s="58"/>
      <c r="I318" s="58"/>
    </row>
    <row r="319" spans="2:9" ht="21" customHeight="1" x14ac:dyDescent="0.5">
      <c r="B319" s="58"/>
      <c r="C319" s="58"/>
      <c r="D319" s="58"/>
      <c r="E319" s="58"/>
      <c r="F319" s="58"/>
      <c r="G319" s="58"/>
      <c r="H319" s="58"/>
      <c r="I319" s="58"/>
    </row>
    <row r="320" spans="2:9" ht="21" customHeight="1" x14ac:dyDescent="0.5">
      <c r="B320" s="58"/>
      <c r="C320" s="58"/>
      <c r="D320" s="58"/>
      <c r="E320" s="58"/>
      <c r="F320" s="58"/>
      <c r="G320" s="58"/>
      <c r="H320" s="58"/>
      <c r="I320" s="58"/>
    </row>
    <row r="321" spans="2:9" ht="21" customHeight="1" x14ac:dyDescent="0.5">
      <c r="B321" s="58"/>
      <c r="C321" s="58"/>
      <c r="D321" s="58"/>
      <c r="E321" s="58"/>
      <c r="F321" s="58"/>
      <c r="G321" s="58"/>
      <c r="H321" s="58"/>
      <c r="I321" s="58"/>
    </row>
    <row r="322" spans="2:9" ht="21" customHeight="1" x14ac:dyDescent="0.5">
      <c r="B322" s="58"/>
      <c r="C322" s="58"/>
      <c r="D322" s="58"/>
      <c r="E322" s="58"/>
      <c r="F322" s="58"/>
      <c r="G322" s="58"/>
      <c r="H322" s="58"/>
      <c r="I322" s="58"/>
    </row>
    <row r="323" spans="2:9" ht="21" customHeight="1" x14ac:dyDescent="0.5">
      <c r="B323" s="58"/>
      <c r="C323" s="58"/>
      <c r="D323" s="58"/>
      <c r="E323" s="58"/>
      <c r="F323" s="58"/>
      <c r="G323" s="58"/>
      <c r="H323" s="58"/>
      <c r="I323" s="58"/>
    </row>
    <row r="324" spans="2:9" ht="21" customHeight="1" x14ac:dyDescent="0.5">
      <c r="B324" s="58"/>
      <c r="C324" s="58"/>
      <c r="D324" s="58"/>
      <c r="E324" s="58"/>
      <c r="F324" s="58"/>
      <c r="G324" s="58"/>
      <c r="H324" s="58"/>
      <c r="I324" s="58"/>
    </row>
    <row r="325" spans="2:9" ht="21" customHeight="1" x14ac:dyDescent="0.5">
      <c r="B325" s="58"/>
      <c r="C325" s="58"/>
      <c r="D325" s="58"/>
      <c r="E325" s="58"/>
      <c r="F325" s="58"/>
      <c r="G325" s="58"/>
      <c r="H325" s="58"/>
      <c r="I325" s="58"/>
    </row>
    <row r="326" spans="2:9" ht="21" customHeight="1" x14ac:dyDescent="0.5">
      <c r="B326" s="58"/>
      <c r="C326" s="58"/>
      <c r="D326" s="58"/>
      <c r="E326" s="58"/>
      <c r="F326" s="58"/>
      <c r="G326" s="58"/>
      <c r="H326" s="58"/>
      <c r="I326" s="58"/>
    </row>
    <row r="327" spans="2:9" ht="21" customHeight="1" x14ac:dyDescent="0.5">
      <c r="B327" s="58"/>
      <c r="C327" s="58"/>
      <c r="D327" s="58"/>
      <c r="E327" s="58"/>
      <c r="F327" s="58"/>
      <c r="G327" s="58"/>
      <c r="H327" s="58"/>
      <c r="I327" s="58"/>
    </row>
    <row r="328" spans="2:9" ht="21" customHeight="1" x14ac:dyDescent="0.5">
      <c r="B328" s="58"/>
      <c r="C328" s="58"/>
      <c r="D328" s="58"/>
      <c r="E328" s="58"/>
      <c r="F328" s="58"/>
      <c r="G328" s="58"/>
      <c r="H328" s="58"/>
      <c r="I328" s="58"/>
    </row>
    <row r="329" spans="2:9" ht="21" customHeight="1" x14ac:dyDescent="0.5">
      <c r="B329" s="58"/>
      <c r="C329" s="58"/>
      <c r="D329" s="58"/>
      <c r="E329" s="58"/>
      <c r="F329" s="58"/>
      <c r="G329" s="58"/>
      <c r="H329" s="58"/>
      <c r="I329" s="58"/>
    </row>
    <row r="330" spans="2:9" ht="21" customHeight="1" x14ac:dyDescent="0.5">
      <c r="B330" s="58"/>
      <c r="C330" s="58"/>
      <c r="D330" s="58"/>
      <c r="E330" s="58"/>
      <c r="F330" s="58"/>
      <c r="G330" s="58"/>
      <c r="H330" s="58"/>
      <c r="I330" s="58"/>
    </row>
    <row r="331" spans="2:9" ht="21" customHeight="1" x14ac:dyDescent="0.5">
      <c r="B331" s="58"/>
      <c r="C331" s="58"/>
      <c r="D331" s="58"/>
      <c r="E331" s="58"/>
      <c r="F331" s="58"/>
      <c r="G331" s="58"/>
      <c r="H331" s="58"/>
      <c r="I331" s="58"/>
    </row>
    <row r="332" spans="2:9" ht="21" customHeight="1" x14ac:dyDescent="0.5">
      <c r="B332" s="58"/>
      <c r="C332" s="58"/>
      <c r="D332" s="58"/>
      <c r="E332" s="58"/>
      <c r="F332" s="58"/>
      <c r="G332" s="58"/>
      <c r="H332" s="58"/>
      <c r="I332" s="58"/>
    </row>
    <row r="333" spans="2:9" ht="21" customHeight="1" x14ac:dyDescent="0.5">
      <c r="B333" s="58"/>
      <c r="C333" s="58"/>
      <c r="D333" s="58"/>
      <c r="E333" s="58"/>
      <c r="F333" s="58"/>
      <c r="G333" s="58"/>
      <c r="H333" s="58"/>
      <c r="I333" s="58"/>
    </row>
    <row r="334" spans="2:9" ht="21" customHeight="1" x14ac:dyDescent="0.5">
      <c r="B334" s="58"/>
      <c r="C334" s="58"/>
      <c r="D334" s="58"/>
      <c r="E334" s="58"/>
      <c r="F334" s="58"/>
      <c r="G334" s="58"/>
      <c r="H334" s="58"/>
      <c r="I334" s="58"/>
    </row>
    <row r="335" spans="2:9" ht="21" customHeight="1" x14ac:dyDescent="0.5">
      <c r="B335" s="58"/>
      <c r="C335" s="58"/>
      <c r="D335" s="58"/>
      <c r="E335" s="58"/>
      <c r="F335" s="58"/>
      <c r="G335" s="58"/>
      <c r="H335" s="58"/>
      <c r="I335" s="58"/>
    </row>
    <row r="336" spans="2:9" ht="21" customHeight="1" x14ac:dyDescent="0.5">
      <c r="B336" s="58"/>
      <c r="C336" s="58"/>
      <c r="D336" s="58"/>
      <c r="E336" s="58"/>
      <c r="F336" s="58"/>
      <c r="G336" s="58"/>
      <c r="H336" s="58"/>
      <c r="I336" s="58"/>
    </row>
    <row r="337" spans="2:9" ht="21" customHeight="1" x14ac:dyDescent="0.5">
      <c r="B337" s="58"/>
      <c r="C337" s="58"/>
      <c r="D337" s="58"/>
      <c r="E337" s="58"/>
      <c r="F337" s="58"/>
      <c r="G337" s="58"/>
      <c r="H337" s="58"/>
      <c r="I337" s="58"/>
    </row>
    <row r="338" spans="2:9" ht="21" customHeight="1" x14ac:dyDescent="0.5">
      <c r="B338" s="58"/>
      <c r="C338" s="58"/>
      <c r="D338" s="58"/>
      <c r="E338" s="58"/>
      <c r="F338" s="58"/>
      <c r="G338" s="58"/>
      <c r="H338" s="58"/>
      <c r="I338" s="58"/>
    </row>
    <row r="339" spans="2:9" ht="21" customHeight="1" x14ac:dyDescent="0.5">
      <c r="B339" s="58"/>
      <c r="C339" s="58"/>
      <c r="D339" s="58"/>
      <c r="E339" s="58"/>
      <c r="F339" s="58"/>
      <c r="G339" s="58"/>
      <c r="H339" s="58"/>
      <c r="I339" s="58"/>
    </row>
    <row r="340" spans="2:9" ht="21" customHeight="1" x14ac:dyDescent="0.5">
      <c r="B340" s="58"/>
      <c r="C340" s="58"/>
      <c r="D340" s="58"/>
      <c r="E340" s="58"/>
      <c r="F340" s="58"/>
      <c r="G340" s="58"/>
      <c r="H340" s="58"/>
      <c r="I340" s="58"/>
    </row>
    <row r="341" spans="2:9" ht="21" customHeight="1" x14ac:dyDescent="0.5">
      <c r="B341" s="58"/>
      <c r="C341" s="58"/>
      <c r="D341" s="58"/>
      <c r="E341" s="58"/>
      <c r="F341" s="58"/>
      <c r="G341" s="58"/>
      <c r="H341" s="58"/>
      <c r="I341" s="58"/>
    </row>
    <row r="342" spans="2:9" ht="21" customHeight="1" x14ac:dyDescent="0.5">
      <c r="B342" s="58"/>
      <c r="C342" s="58"/>
      <c r="D342" s="58"/>
      <c r="E342" s="58"/>
      <c r="F342" s="58"/>
      <c r="G342" s="58"/>
      <c r="H342" s="58"/>
      <c r="I342" s="58"/>
    </row>
    <row r="343" spans="2:9" ht="21" customHeight="1" x14ac:dyDescent="0.5">
      <c r="B343" s="58"/>
      <c r="C343" s="58"/>
      <c r="D343" s="58"/>
      <c r="E343" s="58"/>
      <c r="F343" s="58"/>
      <c r="G343" s="58"/>
      <c r="H343" s="58"/>
      <c r="I343" s="58"/>
    </row>
    <row r="344" spans="2:9" ht="21" customHeight="1" x14ac:dyDescent="0.5">
      <c r="B344" s="58"/>
      <c r="C344" s="58"/>
      <c r="D344" s="58"/>
      <c r="E344" s="58"/>
      <c r="F344" s="58"/>
      <c r="G344" s="58"/>
      <c r="H344" s="58"/>
      <c r="I344" s="58"/>
    </row>
    <row r="345" spans="2:9" ht="21" customHeight="1" x14ac:dyDescent="0.5">
      <c r="B345" s="58"/>
      <c r="C345" s="58"/>
      <c r="D345" s="58"/>
      <c r="E345" s="58"/>
      <c r="F345" s="58"/>
      <c r="G345" s="58"/>
      <c r="H345" s="58"/>
      <c r="I345" s="58"/>
    </row>
    <row r="346" spans="2:9" ht="21" customHeight="1" x14ac:dyDescent="0.5">
      <c r="B346" s="58"/>
      <c r="C346" s="58"/>
      <c r="D346" s="58"/>
      <c r="E346" s="58"/>
      <c r="F346" s="58"/>
      <c r="G346" s="58"/>
      <c r="H346" s="58"/>
      <c r="I346" s="58"/>
    </row>
    <row r="347" spans="2:9" ht="21" customHeight="1" x14ac:dyDescent="0.5">
      <c r="B347" s="58"/>
      <c r="C347" s="58"/>
      <c r="D347" s="58"/>
      <c r="E347" s="58"/>
      <c r="F347" s="58"/>
      <c r="G347" s="58"/>
      <c r="H347" s="58"/>
      <c r="I347" s="58"/>
    </row>
    <row r="348" spans="2:9" ht="21" customHeight="1" x14ac:dyDescent="0.5">
      <c r="B348" s="58"/>
      <c r="C348" s="58"/>
      <c r="D348" s="58"/>
      <c r="E348" s="58"/>
      <c r="F348" s="58"/>
      <c r="G348" s="58"/>
      <c r="H348" s="58"/>
      <c r="I348" s="58"/>
    </row>
    <row r="349" spans="2:9" ht="21" customHeight="1" x14ac:dyDescent="0.5">
      <c r="B349" s="58"/>
      <c r="C349" s="58"/>
      <c r="D349" s="58"/>
      <c r="E349" s="58"/>
      <c r="F349" s="58"/>
      <c r="G349" s="58"/>
      <c r="H349" s="58"/>
      <c r="I349" s="58"/>
    </row>
    <row r="350" spans="2:9" ht="21" customHeight="1" x14ac:dyDescent="0.5">
      <c r="B350" s="58"/>
      <c r="C350" s="58"/>
      <c r="D350" s="58"/>
      <c r="E350" s="58"/>
      <c r="F350" s="58"/>
      <c r="G350" s="58"/>
      <c r="H350" s="58"/>
      <c r="I350" s="58"/>
    </row>
    <row r="351" spans="2:9" ht="21" customHeight="1" x14ac:dyDescent="0.5">
      <c r="B351" s="58"/>
      <c r="C351" s="58"/>
      <c r="D351" s="58"/>
      <c r="E351" s="58"/>
      <c r="F351" s="58"/>
      <c r="G351" s="58"/>
      <c r="H351" s="58"/>
      <c r="I351" s="58"/>
    </row>
    <row r="352" spans="2:9" ht="21" customHeight="1" x14ac:dyDescent="0.5">
      <c r="B352" s="58"/>
      <c r="C352" s="58"/>
      <c r="D352" s="58"/>
      <c r="E352" s="58"/>
      <c r="F352" s="58"/>
      <c r="G352" s="58"/>
      <c r="H352" s="58"/>
      <c r="I352" s="58"/>
    </row>
    <row r="353" spans="2:9" ht="21" customHeight="1" x14ac:dyDescent="0.5">
      <c r="B353" s="58"/>
      <c r="C353" s="58"/>
      <c r="D353" s="58"/>
      <c r="E353" s="58"/>
      <c r="F353" s="58"/>
      <c r="G353" s="58"/>
      <c r="H353" s="58"/>
      <c r="I353" s="58"/>
    </row>
    <row r="354" spans="2:9" ht="21" customHeight="1" x14ac:dyDescent="0.5">
      <c r="B354" s="58"/>
      <c r="C354" s="58"/>
      <c r="D354" s="58"/>
      <c r="E354" s="58"/>
      <c r="F354" s="58"/>
      <c r="G354" s="58"/>
      <c r="H354" s="58"/>
      <c r="I354" s="58"/>
    </row>
    <row r="355" spans="2:9" ht="21" customHeight="1" x14ac:dyDescent="0.5">
      <c r="B355" s="58"/>
      <c r="C355" s="58"/>
      <c r="D355" s="58"/>
      <c r="E355" s="58"/>
      <c r="F355" s="58"/>
      <c r="G355" s="58"/>
      <c r="H355" s="58"/>
      <c r="I355" s="58"/>
    </row>
    <row r="356" spans="2:9" ht="21" customHeight="1" x14ac:dyDescent="0.5">
      <c r="B356" s="58"/>
      <c r="C356" s="58"/>
      <c r="D356" s="58"/>
      <c r="E356" s="58"/>
      <c r="F356" s="58"/>
      <c r="G356" s="58"/>
      <c r="H356" s="58"/>
      <c r="I356" s="58"/>
    </row>
    <row r="357" spans="2:9" ht="21" customHeight="1" x14ac:dyDescent="0.5">
      <c r="B357" s="58"/>
      <c r="C357" s="58"/>
      <c r="D357" s="58"/>
      <c r="E357" s="58"/>
      <c r="F357" s="58"/>
      <c r="G357" s="58"/>
      <c r="H357" s="58"/>
      <c r="I357" s="58"/>
    </row>
    <row r="358" spans="2:9" ht="21" customHeight="1" x14ac:dyDescent="0.5">
      <c r="B358" s="58"/>
      <c r="C358" s="58"/>
      <c r="D358" s="58"/>
      <c r="E358" s="58"/>
      <c r="F358" s="58"/>
      <c r="G358" s="58"/>
      <c r="H358" s="58"/>
      <c r="I358" s="58"/>
    </row>
    <row r="359" spans="2:9" ht="21" customHeight="1" x14ac:dyDescent="0.5">
      <c r="B359" s="58"/>
      <c r="C359" s="58"/>
      <c r="D359" s="58"/>
      <c r="E359" s="58"/>
      <c r="F359" s="58"/>
      <c r="G359" s="58"/>
      <c r="H359" s="58"/>
      <c r="I359" s="58"/>
    </row>
    <row r="360" spans="2:9" ht="21" customHeight="1" x14ac:dyDescent="0.5">
      <c r="B360" s="58"/>
      <c r="C360" s="58"/>
      <c r="D360" s="58"/>
      <c r="E360" s="58"/>
      <c r="F360" s="58"/>
      <c r="G360" s="58"/>
      <c r="H360" s="58"/>
      <c r="I360" s="58"/>
    </row>
    <row r="361" spans="2:9" ht="21" customHeight="1" x14ac:dyDescent="0.5">
      <c r="B361" s="58"/>
      <c r="C361" s="58"/>
      <c r="D361" s="58"/>
      <c r="E361" s="58"/>
      <c r="F361" s="58"/>
      <c r="G361" s="58"/>
      <c r="H361" s="58"/>
      <c r="I361" s="58"/>
    </row>
    <row r="362" spans="2:9" ht="21" customHeight="1" x14ac:dyDescent="0.5">
      <c r="B362" s="58"/>
      <c r="C362" s="58"/>
      <c r="D362" s="58"/>
      <c r="E362" s="58"/>
      <c r="F362" s="58"/>
      <c r="G362" s="58"/>
      <c r="H362" s="58"/>
      <c r="I362" s="58"/>
    </row>
    <row r="363" spans="2:9" ht="21" customHeight="1" x14ac:dyDescent="0.5">
      <c r="B363" s="58"/>
      <c r="C363" s="58"/>
      <c r="D363" s="58"/>
      <c r="E363" s="58"/>
      <c r="F363" s="58"/>
      <c r="G363" s="58"/>
      <c r="H363" s="58"/>
      <c r="I363" s="58"/>
    </row>
    <row r="364" spans="2:9" ht="21" customHeight="1" x14ac:dyDescent="0.5">
      <c r="B364" s="58"/>
      <c r="C364" s="58"/>
      <c r="D364" s="58"/>
      <c r="E364" s="58"/>
      <c r="F364" s="58"/>
      <c r="G364" s="58"/>
      <c r="H364" s="58"/>
      <c r="I364" s="58"/>
    </row>
    <row r="365" spans="2:9" ht="21" customHeight="1" x14ac:dyDescent="0.5">
      <c r="B365" s="58"/>
      <c r="C365" s="58"/>
      <c r="D365" s="58"/>
      <c r="E365" s="58"/>
      <c r="F365" s="58"/>
      <c r="G365" s="58"/>
      <c r="H365" s="58"/>
      <c r="I365" s="58"/>
    </row>
    <row r="366" spans="2:9" ht="21" customHeight="1" x14ac:dyDescent="0.5">
      <c r="B366" s="58"/>
      <c r="C366" s="58"/>
      <c r="D366" s="58"/>
      <c r="E366" s="58"/>
      <c r="F366" s="58"/>
      <c r="G366" s="58"/>
      <c r="H366" s="58"/>
      <c r="I366" s="58"/>
    </row>
    <row r="367" spans="2:9" ht="21" customHeight="1" x14ac:dyDescent="0.5">
      <c r="B367" s="58"/>
      <c r="C367" s="58"/>
      <c r="D367" s="58"/>
      <c r="E367" s="58"/>
      <c r="F367" s="58"/>
      <c r="G367" s="58"/>
      <c r="H367" s="58"/>
      <c r="I367" s="58"/>
    </row>
    <row r="368" spans="2:9" ht="21" customHeight="1" x14ac:dyDescent="0.5">
      <c r="B368" s="58"/>
      <c r="C368" s="58"/>
      <c r="D368" s="58"/>
      <c r="E368" s="58"/>
      <c r="F368" s="58"/>
      <c r="G368" s="58"/>
      <c r="H368" s="58"/>
      <c r="I368" s="58"/>
    </row>
    <row r="369" spans="2:9" ht="21" customHeight="1" x14ac:dyDescent="0.5">
      <c r="B369" s="58"/>
      <c r="C369" s="58"/>
      <c r="D369" s="58"/>
      <c r="E369" s="58"/>
      <c r="F369" s="58"/>
      <c r="G369" s="58"/>
      <c r="H369" s="58"/>
      <c r="I369" s="58"/>
    </row>
    <row r="370" spans="2:9" ht="21" customHeight="1" x14ac:dyDescent="0.5">
      <c r="B370" s="58"/>
      <c r="C370" s="58"/>
      <c r="D370" s="58"/>
      <c r="E370" s="58"/>
      <c r="F370" s="58"/>
      <c r="G370" s="58"/>
      <c r="H370" s="58"/>
      <c r="I370" s="58"/>
    </row>
    <row r="371" spans="2:9" ht="21" customHeight="1" x14ac:dyDescent="0.5">
      <c r="B371" s="58"/>
      <c r="C371" s="58"/>
      <c r="D371" s="58"/>
      <c r="E371" s="58"/>
      <c r="F371" s="58"/>
      <c r="G371" s="58"/>
      <c r="H371" s="58"/>
      <c r="I371" s="58"/>
    </row>
    <row r="372" spans="2:9" ht="21" customHeight="1" x14ac:dyDescent="0.5">
      <c r="B372" s="58"/>
      <c r="C372" s="58"/>
      <c r="D372" s="58"/>
      <c r="E372" s="58"/>
      <c r="F372" s="58"/>
      <c r="G372" s="58"/>
      <c r="H372" s="58"/>
      <c r="I372" s="58"/>
    </row>
    <row r="373" spans="2:9" ht="21" customHeight="1" x14ac:dyDescent="0.5">
      <c r="B373" s="58"/>
      <c r="C373" s="58"/>
      <c r="D373" s="58"/>
      <c r="E373" s="58"/>
      <c r="F373" s="58"/>
      <c r="G373" s="58"/>
      <c r="H373" s="58"/>
      <c r="I373" s="58"/>
    </row>
    <row r="374" spans="2:9" ht="21" customHeight="1" x14ac:dyDescent="0.5">
      <c r="B374" s="58"/>
      <c r="C374" s="58"/>
      <c r="D374" s="58"/>
      <c r="E374" s="58"/>
      <c r="F374" s="58"/>
      <c r="G374" s="58"/>
      <c r="H374" s="58"/>
      <c r="I374" s="58"/>
    </row>
    <row r="375" spans="2:9" ht="21" customHeight="1" x14ac:dyDescent="0.5">
      <c r="B375" s="58"/>
      <c r="C375" s="58"/>
      <c r="D375" s="58"/>
      <c r="E375" s="58"/>
      <c r="F375" s="58"/>
      <c r="G375" s="58"/>
      <c r="H375" s="58"/>
      <c r="I375" s="58"/>
    </row>
    <row r="376" spans="2:9" ht="21" customHeight="1" x14ac:dyDescent="0.5">
      <c r="B376" s="58"/>
      <c r="C376" s="58"/>
      <c r="D376" s="58"/>
      <c r="E376" s="58"/>
      <c r="F376" s="58"/>
      <c r="G376" s="58"/>
      <c r="H376" s="58"/>
      <c r="I376" s="58"/>
    </row>
    <row r="377" spans="2:9" ht="21" customHeight="1" x14ac:dyDescent="0.5">
      <c r="B377" s="58"/>
      <c r="C377" s="58"/>
      <c r="D377" s="58"/>
      <c r="E377" s="58"/>
      <c r="F377" s="58"/>
      <c r="G377" s="58"/>
      <c r="H377" s="58"/>
      <c r="I377" s="58"/>
    </row>
    <row r="378" spans="2:9" ht="21" customHeight="1" x14ac:dyDescent="0.5">
      <c r="B378" s="58"/>
      <c r="C378" s="58"/>
      <c r="D378" s="58"/>
      <c r="E378" s="58"/>
      <c r="F378" s="58"/>
      <c r="G378" s="58"/>
      <c r="H378" s="58"/>
      <c r="I378" s="58"/>
    </row>
    <row r="379" spans="2:9" ht="21" customHeight="1" x14ac:dyDescent="0.5">
      <c r="B379" s="58"/>
      <c r="C379" s="58"/>
      <c r="D379" s="58"/>
      <c r="E379" s="58"/>
      <c r="F379" s="58"/>
      <c r="G379" s="58"/>
      <c r="H379" s="58"/>
      <c r="I379" s="58"/>
    </row>
    <row r="380" spans="2:9" ht="21" customHeight="1" x14ac:dyDescent="0.5">
      <c r="B380" s="58"/>
      <c r="C380" s="58"/>
      <c r="D380" s="58"/>
      <c r="E380" s="58"/>
      <c r="F380" s="58"/>
      <c r="G380" s="58"/>
      <c r="H380" s="58"/>
      <c r="I380" s="58"/>
    </row>
    <row r="381" spans="2:9" ht="21" customHeight="1" x14ac:dyDescent="0.5">
      <c r="B381" s="58"/>
      <c r="C381" s="58"/>
      <c r="D381" s="58"/>
      <c r="E381" s="58"/>
      <c r="F381" s="58"/>
      <c r="G381" s="58"/>
      <c r="H381" s="58"/>
      <c r="I381" s="58"/>
    </row>
    <row r="382" spans="2:9" ht="21" customHeight="1" x14ac:dyDescent="0.5">
      <c r="B382" s="58"/>
      <c r="C382" s="58"/>
      <c r="D382" s="58"/>
      <c r="E382" s="58"/>
      <c r="F382" s="58"/>
      <c r="G382" s="58"/>
      <c r="H382" s="58"/>
      <c r="I382" s="58"/>
    </row>
    <row r="383" spans="2:9" ht="21" customHeight="1" x14ac:dyDescent="0.5">
      <c r="B383" s="58"/>
      <c r="C383" s="58"/>
      <c r="D383" s="58"/>
      <c r="E383" s="58"/>
      <c r="F383" s="58"/>
      <c r="G383" s="58"/>
      <c r="H383" s="58"/>
      <c r="I383" s="58"/>
    </row>
    <row r="384" spans="2:9" ht="21" customHeight="1" x14ac:dyDescent="0.5">
      <c r="B384" s="58"/>
      <c r="C384" s="58"/>
      <c r="D384" s="58"/>
      <c r="E384" s="58"/>
      <c r="F384" s="58"/>
      <c r="G384" s="58"/>
      <c r="H384" s="58"/>
      <c r="I384" s="58"/>
    </row>
    <row r="385" spans="2:9" ht="21" customHeight="1" x14ac:dyDescent="0.5">
      <c r="B385" s="58"/>
      <c r="C385" s="58"/>
      <c r="D385" s="58"/>
      <c r="E385" s="58"/>
      <c r="F385" s="58"/>
      <c r="G385" s="58"/>
      <c r="H385" s="58"/>
      <c r="I385" s="58"/>
    </row>
    <row r="386" spans="2:9" ht="21" customHeight="1" x14ac:dyDescent="0.5">
      <c r="B386" s="58"/>
      <c r="C386" s="58"/>
      <c r="D386" s="58"/>
      <c r="E386" s="58"/>
      <c r="F386" s="58"/>
      <c r="G386" s="58"/>
      <c r="H386" s="58"/>
      <c r="I386" s="58"/>
    </row>
    <row r="387" spans="2:9" ht="21" customHeight="1" x14ac:dyDescent="0.5">
      <c r="B387" s="58"/>
      <c r="C387" s="58"/>
      <c r="D387" s="58"/>
      <c r="E387" s="58"/>
      <c r="F387" s="58"/>
      <c r="G387" s="58"/>
      <c r="H387" s="58"/>
      <c r="I387" s="58"/>
    </row>
    <row r="388" spans="2:9" ht="21" customHeight="1" x14ac:dyDescent="0.5">
      <c r="B388" s="58"/>
      <c r="C388" s="58"/>
      <c r="D388" s="58"/>
      <c r="E388" s="58"/>
      <c r="F388" s="58"/>
      <c r="G388" s="58"/>
      <c r="H388" s="58"/>
      <c r="I388" s="58"/>
    </row>
    <row r="389" spans="2:9" ht="21" customHeight="1" x14ac:dyDescent="0.5">
      <c r="B389" s="58"/>
      <c r="C389" s="58"/>
      <c r="D389" s="58"/>
      <c r="E389" s="58"/>
      <c r="F389" s="58"/>
      <c r="G389" s="58"/>
      <c r="H389" s="58"/>
      <c r="I389" s="58"/>
    </row>
    <row r="390" spans="2:9" ht="21" customHeight="1" x14ac:dyDescent="0.5">
      <c r="B390" s="58"/>
      <c r="C390" s="58"/>
      <c r="D390" s="58"/>
      <c r="E390" s="58"/>
      <c r="F390" s="58"/>
      <c r="G390" s="58"/>
      <c r="H390" s="58"/>
      <c r="I390" s="58"/>
    </row>
    <row r="391" spans="2:9" ht="21" customHeight="1" x14ac:dyDescent="0.5">
      <c r="B391" s="58"/>
      <c r="C391" s="58"/>
      <c r="D391" s="58"/>
      <c r="E391" s="58"/>
      <c r="F391" s="58"/>
      <c r="G391" s="58"/>
      <c r="H391" s="58"/>
      <c r="I391" s="58"/>
    </row>
    <row r="392" spans="2:9" ht="21" customHeight="1" x14ac:dyDescent="0.5">
      <c r="B392" s="58"/>
      <c r="C392" s="58"/>
      <c r="D392" s="58"/>
      <c r="E392" s="58"/>
      <c r="F392" s="58"/>
      <c r="G392" s="58"/>
      <c r="H392" s="58"/>
      <c r="I392" s="58"/>
    </row>
    <row r="393" spans="2:9" ht="21" customHeight="1" x14ac:dyDescent="0.5">
      <c r="B393" s="58"/>
      <c r="C393" s="58"/>
      <c r="D393" s="58"/>
      <c r="E393" s="58"/>
      <c r="F393" s="58"/>
      <c r="G393" s="58"/>
      <c r="H393" s="58"/>
      <c r="I393" s="58"/>
    </row>
    <row r="394" spans="2:9" ht="21" customHeight="1" x14ac:dyDescent="0.5">
      <c r="B394" s="58"/>
      <c r="C394" s="58"/>
      <c r="D394" s="58"/>
      <c r="E394" s="58"/>
      <c r="F394" s="58"/>
      <c r="G394" s="58"/>
      <c r="H394" s="58"/>
      <c r="I394" s="58"/>
    </row>
    <row r="395" spans="2:9" ht="21" customHeight="1" x14ac:dyDescent="0.5">
      <c r="B395" s="58"/>
      <c r="C395" s="58"/>
      <c r="D395" s="58"/>
      <c r="E395" s="58"/>
      <c r="F395" s="58"/>
      <c r="G395" s="58"/>
      <c r="H395" s="58"/>
      <c r="I395" s="58"/>
    </row>
    <row r="396" spans="2:9" ht="21" customHeight="1" x14ac:dyDescent="0.5">
      <c r="B396" s="58"/>
      <c r="C396" s="58"/>
      <c r="D396" s="58"/>
      <c r="E396" s="58"/>
      <c r="F396" s="58"/>
      <c r="G396" s="58"/>
      <c r="H396" s="58"/>
      <c r="I396" s="58"/>
    </row>
    <row r="397" spans="2:9" ht="21" customHeight="1" x14ac:dyDescent="0.5">
      <c r="B397" s="58"/>
      <c r="C397" s="58"/>
      <c r="D397" s="58"/>
      <c r="E397" s="58"/>
      <c r="F397" s="58"/>
      <c r="G397" s="58"/>
      <c r="H397" s="58"/>
      <c r="I397" s="58"/>
    </row>
    <row r="398" spans="2:9" ht="21" customHeight="1" x14ac:dyDescent="0.5">
      <c r="B398" s="58"/>
      <c r="C398" s="58"/>
      <c r="D398" s="58"/>
      <c r="E398" s="58"/>
      <c r="F398" s="58"/>
      <c r="G398" s="58"/>
      <c r="H398" s="58"/>
      <c r="I398" s="58"/>
    </row>
    <row r="399" spans="2:9" ht="21" customHeight="1" x14ac:dyDescent="0.5">
      <c r="B399" s="58"/>
      <c r="C399" s="58"/>
      <c r="D399" s="58"/>
      <c r="E399" s="58"/>
      <c r="F399" s="58"/>
      <c r="G399" s="58"/>
      <c r="H399" s="58"/>
      <c r="I399" s="58"/>
    </row>
    <row r="400" spans="2:9" ht="21" customHeight="1" x14ac:dyDescent="0.5">
      <c r="B400" s="58"/>
      <c r="C400" s="58"/>
      <c r="D400" s="58"/>
      <c r="E400" s="58"/>
      <c r="F400" s="58"/>
      <c r="G400" s="58"/>
      <c r="H400" s="58"/>
      <c r="I400" s="58"/>
    </row>
    <row r="401" spans="2:9" ht="21" customHeight="1" x14ac:dyDescent="0.5">
      <c r="B401" s="58"/>
      <c r="C401" s="58"/>
      <c r="D401" s="58"/>
      <c r="E401" s="58"/>
      <c r="F401" s="58"/>
      <c r="G401" s="58"/>
      <c r="H401" s="58"/>
      <c r="I401" s="58"/>
    </row>
    <row r="402" spans="2:9" ht="21" customHeight="1" x14ac:dyDescent="0.5">
      <c r="B402" s="58"/>
      <c r="C402" s="58"/>
      <c r="D402" s="58"/>
      <c r="E402" s="58"/>
      <c r="F402" s="58"/>
      <c r="G402" s="58"/>
      <c r="H402" s="58"/>
      <c r="I402" s="58"/>
    </row>
    <row r="403" spans="2:9" ht="21" customHeight="1" x14ac:dyDescent="0.5">
      <c r="B403" s="58"/>
      <c r="C403" s="58"/>
      <c r="D403" s="58"/>
      <c r="E403" s="58"/>
      <c r="F403" s="58"/>
      <c r="G403" s="58"/>
      <c r="H403" s="58"/>
      <c r="I403" s="58"/>
    </row>
    <row r="404" spans="2:9" ht="21" customHeight="1" x14ac:dyDescent="0.5">
      <c r="B404" s="58"/>
      <c r="C404" s="58"/>
      <c r="D404" s="58"/>
      <c r="E404" s="58"/>
      <c r="F404" s="58"/>
      <c r="G404" s="58"/>
      <c r="H404" s="58"/>
      <c r="I404" s="58"/>
    </row>
    <row r="405" spans="2:9" ht="21" customHeight="1" x14ac:dyDescent="0.5">
      <c r="B405" s="58"/>
      <c r="C405" s="58"/>
      <c r="D405" s="58"/>
      <c r="E405" s="58"/>
      <c r="F405" s="58"/>
      <c r="G405" s="58"/>
      <c r="H405" s="58"/>
      <c r="I405" s="58"/>
    </row>
    <row r="406" spans="2:9" ht="21" customHeight="1" x14ac:dyDescent="0.5">
      <c r="B406" s="58"/>
      <c r="C406" s="58"/>
      <c r="D406" s="58"/>
      <c r="E406" s="58"/>
      <c r="F406" s="58"/>
      <c r="G406" s="58"/>
      <c r="H406" s="58"/>
      <c r="I406" s="58"/>
    </row>
    <row r="407" spans="2:9" ht="21" customHeight="1" x14ac:dyDescent="0.5">
      <c r="B407" s="58"/>
      <c r="C407" s="58"/>
      <c r="D407" s="58"/>
      <c r="E407" s="58"/>
      <c r="F407" s="58"/>
      <c r="G407" s="58"/>
      <c r="H407" s="58"/>
      <c r="I407" s="58"/>
    </row>
    <row r="408" spans="2:9" ht="21" customHeight="1" x14ac:dyDescent="0.5">
      <c r="B408" s="58"/>
      <c r="C408" s="58"/>
      <c r="D408" s="58"/>
      <c r="E408" s="58"/>
      <c r="F408" s="58"/>
      <c r="G408" s="58"/>
      <c r="H408" s="58"/>
      <c r="I408" s="58"/>
    </row>
    <row r="409" spans="2:9" ht="21" customHeight="1" x14ac:dyDescent="0.5">
      <c r="B409" s="58"/>
      <c r="C409" s="58"/>
      <c r="D409" s="58"/>
      <c r="E409" s="58"/>
      <c r="F409" s="58"/>
      <c r="G409" s="58"/>
      <c r="H409" s="58"/>
      <c r="I409" s="58"/>
    </row>
    <row r="410" spans="2:9" ht="21" customHeight="1" x14ac:dyDescent="0.5">
      <c r="B410" s="58"/>
      <c r="C410" s="58"/>
      <c r="D410" s="58"/>
      <c r="E410" s="58"/>
      <c r="F410" s="58"/>
      <c r="G410" s="58"/>
      <c r="H410" s="58"/>
      <c r="I410" s="58"/>
    </row>
    <row r="411" spans="2:9" ht="21" customHeight="1" x14ac:dyDescent="0.5">
      <c r="B411" s="58"/>
      <c r="C411" s="58"/>
      <c r="D411" s="58"/>
      <c r="E411" s="58"/>
      <c r="F411" s="58"/>
      <c r="G411" s="58"/>
      <c r="H411" s="58"/>
      <c r="I411" s="58"/>
    </row>
    <row r="412" spans="2:9" ht="21" customHeight="1" x14ac:dyDescent="0.5">
      <c r="B412" s="58"/>
      <c r="C412" s="58"/>
      <c r="D412" s="58"/>
      <c r="E412" s="58"/>
      <c r="F412" s="58"/>
      <c r="G412" s="58"/>
      <c r="H412" s="58"/>
      <c r="I412" s="58"/>
    </row>
    <row r="413" spans="2:9" ht="21" customHeight="1" x14ac:dyDescent="0.5">
      <c r="B413" s="58"/>
      <c r="C413" s="58"/>
      <c r="D413" s="58"/>
      <c r="E413" s="58"/>
      <c r="F413" s="58"/>
      <c r="G413" s="58"/>
      <c r="H413" s="58"/>
      <c r="I413" s="58"/>
    </row>
    <row r="414" spans="2:9" ht="21" customHeight="1" x14ac:dyDescent="0.5">
      <c r="B414" s="58"/>
      <c r="C414" s="58"/>
      <c r="D414" s="58"/>
      <c r="E414" s="58"/>
      <c r="F414" s="58"/>
      <c r="G414" s="58"/>
      <c r="H414" s="58"/>
      <c r="I414" s="58"/>
    </row>
    <row r="415" spans="2:9" ht="21" customHeight="1" x14ac:dyDescent="0.5">
      <c r="B415" s="58"/>
      <c r="C415" s="58"/>
      <c r="D415" s="58"/>
      <c r="E415" s="58"/>
      <c r="F415" s="58"/>
      <c r="G415" s="58"/>
      <c r="H415" s="58"/>
      <c r="I415" s="58"/>
    </row>
    <row r="416" spans="2:9" ht="21" customHeight="1" x14ac:dyDescent="0.5">
      <c r="B416" s="58"/>
      <c r="C416" s="58"/>
      <c r="D416" s="58"/>
      <c r="E416" s="58"/>
      <c r="F416" s="58"/>
      <c r="G416" s="58"/>
      <c r="H416" s="58"/>
      <c r="I416" s="58"/>
    </row>
    <row r="417" spans="2:9" ht="21" customHeight="1" x14ac:dyDescent="0.5">
      <c r="B417" s="58"/>
      <c r="C417" s="58"/>
      <c r="D417" s="58"/>
      <c r="E417" s="58"/>
      <c r="F417" s="58"/>
      <c r="G417" s="58"/>
      <c r="H417" s="58"/>
      <c r="I417" s="58"/>
    </row>
    <row r="418" spans="2:9" ht="21" customHeight="1" x14ac:dyDescent="0.5">
      <c r="B418" s="58"/>
      <c r="C418" s="58"/>
      <c r="D418" s="58"/>
      <c r="E418" s="58"/>
      <c r="F418" s="58"/>
      <c r="G418" s="58"/>
      <c r="H418" s="58"/>
      <c r="I418" s="58"/>
    </row>
    <row r="419" spans="2:9" ht="21" customHeight="1" x14ac:dyDescent="0.5">
      <c r="B419" s="58"/>
      <c r="C419" s="58"/>
      <c r="D419" s="58"/>
      <c r="E419" s="58"/>
      <c r="F419" s="58"/>
      <c r="G419" s="58"/>
      <c r="H419" s="58"/>
      <c r="I419" s="58"/>
    </row>
    <row r="420" spans="2:9" ht="21" customHeight="1" x14ac:dyDescent="0.5">
      <c r="B420" s="58"/>
      <c r="C420" s="58"/>
      <c r="D420" s="58"/>
      <c r="E420" s="58"/>
      <c r="F420" s="58"/>
      <c r="G420" s="58"/>
      <c r="H420" s="58"/>
      <c r="I420" s="58"/>
    </row>
    <row r="421" spans="2:9" ht="21" customHeight="1" x14ac:dyDescent="0.5">
      <c r="B421" s="58"/>
      <c r="C421" s="58"/>
      <c r="D421" s="58"/>
      <c r="E421" s="58"/>
      <c r="F421" s="58"/>
      <c r="G421" s="58"/>
      <c r="H421" s="58"/>
      <c r="I421" s="58"/>
    </row>
    <row r="422" spans="2:9" ht="21" customHeight="1" x14ac:dyDescent="0.5">
      <c r="B422" s="58"/>
      <c r="C422" s="58"/>
      <c r="D422" s="58"/>
      <c r="E422" s="58"/>
      <c r="F422" s="58"/>
      <c r="G422" s="58"/>
      <c r="H422" s="58"/>
      <c r="I422" s="58"/>
    </row>
    <row r="423" spans="2:9" ht="21" customHeight="1" x14ac:dyDescent="0.5">
      <c r="B423" s="58"/>
      <c r="C423" s="58"/>
      <c r="D423" s="58"/>
      <c r="E423" s="58"/>
      <c r="F423" s="58"/>
      <c r="G423" s="58"/>
      <c r="H423" s="58"/>
      <c r="I423" s="58"/>
    </row>
    <row r="424" spans="2:9" ht="21" customHeight="1" x14ac:dyDescent="0.5">
      <c r="B424" s="58"/>
      <c r="C424" s="58"/>
      <c r="D424" s="58"/>
      <c r="E424" s="58"/>
      <c r="F424" s="58"/>
      <c r="G424" s="58"/>
      <c r="H424" s="58"/>
      <c r="I424" s="58"/>
    </row>
    <row r="425" spans="2:9" ht="21" customHeight="1" x14ac:dyDescent="0.5">
      <c r="B425" s="58"/>
      <c r="C425" s="58"/>
      <c r="D425" s="58"/>
      <c r="E425" s="58"/>
      <c r="F425" s="58"/>
      <c r="G425" s="58"/>
      <c r="H425" s="58"/>
      <c r="I425" s="58"/>
    </row>
    <row r="426" spans="2:9" ht="21" customHeight="1" x14ac:dyDescent="0.5">
      <c r="B426" s="58"/>
      <c r="C426" s="58"/>
      <c r="D426" s="58"/>
      <c r="E426" s="58"/>
      <c r="F426" s="58"/>
      <c r="G426" s="58"/>
      <c r="H426" s="58"/>
      <c r="I426" s="58"/>
    </row>
    <row r="427" spans="2:9" ht="21" customHeight="1" x14ac:dyDescent="0.5">
      <c r="B427" s="58"/>
      <c r="C427" s="58"/>
      <c r="D427" s="58"/>
      <c r="E427" s="58"/>
      <c r="F427" s="58"/>
      <c r="G427" s="58"/>
      <c r="H427" s="58"/>
      <c r="I427" s="58"/>
    </row>
    <row r="428" spans="2:9" ht="21" customHeight="1" x14ac:dyDescent="0.5">
      <c r="B428" s="58"/>
      <c r="C428" s="58"/>
      <c r="D428" s="58"/>
      <c r="E428" s="58"/>
      <c r="F428" s="58"/>
      <c r="G428" s="58"/>
      <c r="H428" s="58"/>
      <c r="I428" s="58"/>
    </row>
    <row r="429" spans="2:9" ht="21" customHeight="1" x14ac:dyDescent="0.5">
      <c r="B429" s="58"/>
      <c r="C429" s="58"/>
      <c r="D429" s="58"/>
      <c r="E429" s="58"/>
      <c r="F429" s="58"/>
      <c r="G429" s="58"/>
      <c r="H429" s="58"/>
      <c r="I429" s="58"/>
    </row>
    <row r="430" spans="2:9" ht="21" customHeight="1" x14ac:dyDescent="0.5">
      <c r="B430" s="58"/>
      <c r="C430" s="58"/>
      <c r="D430" s="58"/>
      <c r="E430" s="58"/>
      <c r="F430" s="58"/>
      <c r="G430" s="58"/>
      <c r="H430" s="58"/>
      <c r="I430" s="58"/>
    </row>
    <row r="431" spans="2:9" ht="21" customHeight="1" x14ac:dyDescent="0.5">
      <c r="B431" s="58"/>
      <c r="C431" s="58"/>
      <c r="D431" s="58"/>
      <c r="E431" s="58"/>
      <c r="F431" s="58"/>
      <c r="G431" s="58"/>
      <c r="H431" s="58"/>
      <c r="I431" s="58"/>
    </row>
    <row r="432" spans="2:9" ht="21" customHeight="1" x14ac:dyDescent="0.5">
      <c r="B432" s="58"/>
      <c r="C432" s="58"/>
      <c r="D432" s="58"/>
      <c r="E432" s="58"/>
      <c r="F432" s="58"/>
      <c r="G432" s="58"/>
      <c r="H432" s="58"/>
      <c r="I432" s="58"/>
    </row>
    <row r="433" spans="2:9" ht="21" customHeight="1" x14ac:dyDescent="0.5">
      <c r="B433" s="58"/>
      <c r="C433" s="58"/>
      <c r="D433" s="58"/>
      <c r="E433" s="58"/>
      <c r="F433" s="58"/>
      <c r="G433" s="58"/>
      <c r="H433" s="58"/>
      <c r="I433" s="58"/>
    </row>
    <row r="434" spans="2:9" ht="21" customHeight="1" x14ac:dyDescent="0.5">
      <c r="B434" s="58"/>
      <c r="C434" s="58"/>
      <c r="D434" s="58"/>
      <c r="E434" s="58"/>
      <c r="F434" s="58"/>
      <c r="G434" s="58"/>
      <c r="H434" s="58"/>
      <c r="I434" s="58"/>
    </row>
    <row r="435" spans="2:9" ht="21" customHeight="1" x14ac:dyDescent="0.5">
      <c r="B435" s="58"/>
      <c r="C435" s="58"/>
      <c r="D435" s="58"/>
      <c r="E435" s="58"/>
      <c r="F435" s="58"/>
      <c r="G435" s="58"/>
      <c r="H435" s="58"/>
      <c r="I435" s="58"/>
    </row>
    <row r="436" spans="2:9" ht="21" customHeight="1" x14ac:dyDescent="0.5">
      <c r="B436" s="58"/>
      <c r="C436" s="58"/>
      <c r="D436" s="58"/>
      <c r="E436" s="58"/>
      <c r="F436" s="58"/>
      <c r="G436" s="58"/>
      <c r="H436" s="58"/>
      <c r="I436" s="58"/>
    </row>
    <row r="437" spans="2:9" ht="21" customHeight="1" x14ac:dyDescent="0.5">
      <c r="B437" s="58"/>
      <c r="C437" s="58"/>
      <c r="D437" s="58"/>
      <c r="E437" s="58"/>
      <c r="F437" s="58"/>
      <c r="G437" s="58"/>
      <c r="H437" s="58"/>
      <c r="I437" s="58"/>
    </row>
    <row r="438" spans="2:9" ht="21" customHeight="1" x14ac:dyDescent="0.5">
      <c r="B438" s="58"/>
      <c r="C438" s="58"/>
      <c r="D438" s="58"/>
      <c r="E438" s="58"/>
      <c r="F438" s="58"/>
      <c r="G438" s="58"/>
      <c r="H438" s="58"/>
      <c r="I438" s="58"/>
    </row>
    <row r="439" spans="2:9" ht="21" customHeight="1" x14ac:dyDescent="0.5">
      <c r="B439" s="58"/>
      <c r="C439" s="58"/>
      <c r="D439" s="58"/>
      <c r="E439" s="58"/>
      <c r="F439" s="58"/>
      <c r="G439" s="58"/>
      <c r="H439" s="58"/>
      <c r="I439" s="58"/>
    </row>
    <row r="440" spans="2:9" ht="21" customHeight="1" x14ac:dyDescent="0.5">
      <c r="B440" s="58"/>
      <c r="C440" s="58"/>
      <c r="D440" s="58"/>
      <c r="E440" s="58"/>
      <c r="F440" s="58"/>
      <c r="G440" s="58"/>
      <c r="H440" s="58"/>
      <c r="I440" s="58"/>
    </row>
    <row r="441" spans="2:9" ht="21" customHeight="1" x14ac:dyDescent="0.5">
      <c r="B441" s="58"/>
      <c r="C441" s="58"/>
      <c r="D441" s="58"/>
      <c r="E441" s="58"/>
      <c r="F441" s="58"/>
      <c r="G441" s="58"/>
      <c r="H441" s="58"/>
      <c r="I441" s="58"/>
    </row>
    <row r="442" spans="2:9" ht="21" customHeight="1" x14ac:dyDescent="0.5">
      <c r="B442" s="58"/>
      <c r="C442" s="58"/>
      <c r="D442" s="58"/>
      <c r="E442" s="58"/>
      <c r="F442" s="58"/>
      <c r="G442" s="58"/>
      <c r="H442" s="58"/>
      <c r="I442" s="58"/>
    </row>
    <row r="443" spans="2:9" ht="21" customHeight="1" x14ac:dyDescent="0.5">
      <c r="B443" s="58"/>
      <c r="C443" s="58"/>
      <c r="D443" s="58"/>
      <c r="E443" s="58"/>
      <c r="F443" s="58"/>
      <c r="G443" s="58"/>
      <c r="H443" s="58"/>
      <c r="I443" s="58"/>
    </row>
    <row r="444" spans="2:9" ht="21" customHeight="1" x14ac:dyDescent="0.5">
      <c r="B444" s="58"/>
      <c r="C444" s="58"/>
      <c r="D444" s="58"/>
      <c r="E444" s="58"/>
      <c r="F444" s="58"/>
      <c r="G444" s="58"/>
      <c r="H444" s="58"/>
      <c r="I444" s="58"/>
    </row>
    <row r="445" spans="2:9" ht="21" customHeight="1" x14ac:dyDescent="0.5">
      <c r="B445" s="58"/>
      <c r="C445" s="58"/>
      <c r="D445" s="58"/>
      <c r="E445" s="58"/>
      <c r="F445" s="58"/>
      <c r="G445" s="58"/>
      <c r="H445" s="58"/>
      <c r="I445" s="58"/>
    </row>
    <row r="446" spans="2:9" ht="21" customHeight="1" x14ac:dyDescent="0.5">
      <c r="B446" s="58"/>
      <c r="C446" s="58"/>
      <c r="D446" s="58"/>
      <c r="E446" s="58"/>
      <c r="F446" s="58"/>
      <c r="G446" s="58"/>
      <c r="H446" s="58"/>
      <c r="I446" s="58"/>
    </row>
    <row r="447" spans="2:9" ht="21" customHeight="1" x14ac:dyDescent="0.5">
      <c r="B447" s="58"/>
      <c r="C447" s="58"/>
      <c r="D447" s="58"/>
      <c r="E447" s="58"/>
      <c r="F447" s="58"/>
      <c r="G447" s="58"/>
      <c r="H447" s="58"/>
      <c r="I447" s="58"/>
    </row>
    <row r="448" spans="2:9" ht="21" customHeight="1" x14ac:dyDescent="0.5">
      <c r="B448" s="58"/>
      <c r="C448" s="58"/>
      <c r="D448" s="58"/>
      <c r="E448" s="58"/>
      <c r="F448" s="58"/>
      <c r="G448" s="58"/>
      <c r="H448" s="58"/>
      <c r="I448" s="58"/>
    </row>
    <row r="449" spans="2:9" ht="21" customHeight="1" x14ac:dyDescent="0.5">
      <c r="B449" s="58"/>
      <c r="C449" s="58"/>
      <c r="D449" s="58"/>
      <c r="E449" s="58"/>
      <c r="F449" s="58"/>
      <c r="G449" s="58"/>
      <c r="H449" s="58"/>
      <c r="I449" s="58"/>
    </row>
    <row r="450" spans="2:9" ht="21" customHeight="1" x14ac:dyDescent="0.5">
      <c r="B450" s="58"/>
      <c r="C450" s="58"/>
      <c r="D450" s="58"/>
      <c r="E450" s="58"/>
      <c r="F450" s="58"/>
      <c r="G450" s="58"/>
      <c r="H450" s="58"/>
      <c r="I450" s="58"/>
    </row>
    <row r="451" spans="2:9" ht="21" customHeight="1" x14ac:dyDescent="0.5">
      <c r="B451" s="58"/>
      <c r="C451" s="58"/>
      <c r="D451" s="58"/>
      <c r="E451" s="58"/>
      <c r="F451" s="58"/>
      <c r="G451" s="58"/>
      <c r="H451" s="58"/>
      <c r="I451" s="58"/>
    </row>
    <row r="452" spans="2:9" ht="21" customHeight="1" x14ac:dyDescent="0.5">
      <c r="B452" s="58"/>
      <c r="C452" s="58"/>
      <c r="D452" s="58"/>
      <c r="E452" s="58"/>
      <c r="F452" s="58"/>
      <c r="G452" s="58"/>
      <c r="H452" s="58"/>
      <c r="I452" s="58"/>
    </row>
    <row r="453" spans="2:9" ht="21" customHeight="1" x14ac:dyDescent="0.5">
      <c r="B453" s="58"/>
      <c r="C453" s="58"/>
      <c r="D453" s="58"/>
      <c r="E453" s="58"/>
      <c r="F453" s="58"/>
      <c r="G453" s="58"/>
      <c r="H453" s="58"/>
      <c r="I453" s="58"/>
    </row>
    <row r="454" spans="2:9" ht="21" customHeight="1" x14ac:dyDescent="0.5">
      <c r="B454" s="58"/>
      <c r="C454" s="58"/>
      <c r="D454" s="58"/>
      <c r="E454" s="58"/>
      <c r="F454" s="58"/>
      <c r="G454" s="58"/>
      <c r="H454" s="58"/>
      <c r="I454" s="58"/>
    </row>
    <row r="455" spans="2:9" ht="21" customHeight="1" x14ac:dyDescent="0.5">
      <c r="B455" s="58"/>
      <c r="C455" s="58"/>
      <c r="D455" s="58"/>
      <c r="E455" s="58"/>
      <c r="F455" s="58"/>
      <c r="G455" s="58"/>
      <c r="H455" s="58"/>
      <c r="I455" s="58"/>
    </row>
    <row r="456" spans="2:9" ht="21" customHeight="1" x14ac:dyDescent="0.5">
      <c r="B456" s="58"/>
      <c r="C456" s="58"/>
      <c r="D456" s="58"/>
      <c r="E456" s="58"/>
      <c r="F456" s="58"/>
      <c r="G456" s="58"/>
      <c r="H456" s="58"/>
      <c r="I456" s="58"/>
    </row>
    <row r="457" spans="2:9" ht="21" customHeight="1" x14ac:dyDescent="0.5">
      <c r="B457" s="58"/>
      <c r="C457" s="58"/>
      <c r="D457" s="58"/>
      <c r="E457" s="58"/>
      <c r="F457" s="58"/>
      <c r="G457" s="58"/>
      <c r="H457" s="58"/>
      <c r="I457" s="58"/>
    </row>
    <row r="458" spans="2:9" ht="21" customHeight="1" x14ac:dyDescent="0.5">
      <c r="B458" s="58"/>
      <c r="C458" s="58"/>
      <c r="D458" s="58"/>
      <c r="E458" s="58"/>
      <c r="F458" s="58"/>
      <c r="G458" s="58"/>
      <c r="H458" s="58"/>
      <c r="I458" s="58"/>
    </row>
    <row r="459" spans="2:9" ht="21" customHeight="1" x14ac:dyDescent="0.5">
      <c r="B459" s="58"/>
      <c r="C459" s="58"/>
      <c r="D459" s="58"/>
      <c r="E459" s="58"/>
      <c r="F459" s="58"/>
      <c r="G459" s="58"/>
      <c r="H459" s="58"/>
      <c r="I459" s="58"/>
    </row>
    <row r="460" spans="2:9" ht="21" customHeight="1" x14ac:dyDescent="0.5">
      <c r="B460" s="58"/>
      <c r="C460" s="58"/>
      <c r="D460" s="58"/>
      <c r="E460" s="58"/>
      <c r="F460" s="58"/>
      <c r="G460" s="58"/>
      <c r="H460" s="58"/>
      <c r="I460" s="58"/>
    </row>
    <row r="461" spans="2:9" ht="21" customHeight="1" x14ac:dyDescent="0.5">
      <c r="B461" s="58"/>
      <c r="C461" s="58"/>
      <c r="D461" s="58"/>
      <c r="E461" s="58"/>
      <c r="F461" s="58"/>
      <c r="G461" s="58"/>
      <c r="H461" s="58"/>
      <c r="I461" s="58"/>
    </row>
    <row r="462" spans="2:9" ht="21" customHeight="1" x14ac:dyDescent="0.5">
      <c r="B462" s="58"/>
      <c r="C462" s="58"/>
      <c r="D462" s="58"/>
      <c r="E462" s="58"/>
      <c r="F462" s="58"/>
      <c r="G462" s="58"/>
      <c r="H462" s="58"/>
      <c r="I462" s="58"/>
    </row>
    <row r="463" spans="2:9" ht="21" customHeight="1" x14ac:dyDescent="0.5">
      <c r="B463" s="58"/>
      <c r="C463" s="58"/>
      <c r="D463" s="58"/>
      <c r="E463" s="58"/>
      <c r="F463" s="58"/>
      <c r="G463" s="58"/>
      <c r="H463" s="58"/>
      <c r="I463" s="58"/>
    </row>
    <row r="464" spans="2:9" ht="21" customHeight="1" x14ac:dyDescent="0.5">
      <c r="B464" s="58"/>
      <c r="C464" s="58"/>
      <c r="D464" s="58"/>
      <c r="E464" s="58"/>
      <c r="F464" s="58"/>
      <c r="G464" s="58"/>
      <c r="H464" s="58"/>
      <c r="I464" s="58"/>
    </row>
    <row r="465" spans="2:9" ht="21" customHeight="1" x14ac:dyDescent="0.5">
      <c r="B465" s="58"/>
      <c r="C465" s="58"/>
      <c r="D465" s="58"/>
      <c r="E465" s="58"/>
      <c r="F465" s="58"/>
      <c r="G465" s="58"/>
      <c r="H465" s="58"/>
      <c r="I465" s="58"/>
    </row>
    <row r="466" spans="2:9" ht="21" customHeight="1" x14ac:dyDescent="0.5">
      <c r="B466" s="58"/>
      <c r="C466" s="58"/>
      <c r="D466" s="58"/>
      <c r="E466" s="58"/>
      <c r="F466" s="58"/>
      <c r="G466" s="58"/>
      <c r="H466" s="58"/>
      <c r="I466" s="58"/>
    </row>
    <row r="467" spans="2:9" ht="21" customHeight="1" x14ac:dyDescent="0.5">
      <c r="B467" s="58"/>
      <c r="C467" s="58"/>
      <c r="D467" s="58"/>
      <c r="E467" s="58"/>
      <c r="F467" s="58"/>
      <c r="G467" s="58"/>
      <c r="H467" s="58"/>
      <c r="I467" s="58"/>
    </row>
    <row r="468" spans="2:9" ht="21" customHeight="1" x14ac:dyDescent="0.5">
      <c r="B468" s="58"/>
      <c r="C468" s="58"/>
      <c r="D468" s="58"/>
      <c r="E468" s="58"/>
      <c r="F468" s="58"/>
      <c r="G468" s="58"/>
      <c r="H468" s="58"/>
      <c r="I468" s="58"/>
    </row>
    <row r="469" spans="2:9" ht="21" customHeight="1" x14ac:dyDescent="0.5">
      <c r="B469" s="58"/>
      <c r="C469" s="58"/>
      <c r="D469" s="58"/>
      <c r="E469" s="58"/>
      <c r="F469" s="58"/>
      <c r="G469" s="58"/>
      <c r="H469" s="58"/>
      <c r="I469" s="58"/>
    </row>
    <row r="470" spans="2:9" ht="21" customHeight="1" x14ac:dyDescent="0.5">
      <c r="B470" s="58"/>
      <c r="G470" s="58"/>
      <c r="H470" s="58"/>
      <c r="I470" s="58"/>
    </row>
    <row r="471" spans="2:9" ht="21" customHeight="1" x14ac:dyDescent="0.5">
      <c r="B471" s="58"/>
      <c r="G471" s="58"/>
      <c r="H471" s="58"/>
      <c r="I471" s="58"/>
    </row>
    <row r="472" spans="2:9" ht="21" customHeight="1" x14ac:dyDescent="0.5">
      <c r="B472" s="58"/>
      <c r="G472" s="58"/>
      <c r="H472" s="58"/>
      <c r="I472" s="58"/>
    </row>
    <row r="473" spans="2:9" ht="21" customHeight="1" x14ac:dyDescent="0.5">
      <c r="G473" s="58"/>
      <c r="H473" s="58"/>
      <c r="I473" s="58"/>
    </row>
    <row r="474" spans="2:9" ht="21" customHeight="1" x14ac:dyDescent="0.5">
      <c r="G474" s="58"/>
      <c r="H474" s="58"/>
      <c r="I474" s="58"/>
    </row>
    <row r="475" spans="2:9" ht="21" customHeight="1" x14ac:dyDescent="0.5">
      <c r="G475" s="58"/>
      <c r="H475" s="58"/>
      <c r="I475" s="58"/>
    </row>
    <row r="476" spans="2:9" ht="21" customHeight="1" x14ac:dyDescent="0.5">
      <c r="G476" s="58"/>
      <c r="H476" s="58"/>
      <c r="I476" s="58"/>
    </row>
    <row r="477" spans="2:9" ht="21" customHeight="1" x14ac:dyDescent="0.5">
      <c r="G477" s="58"/>
      <c r="H477" s="58"/>
      <c r="I477" s="58"/>
    </row>
    <row r="478" spans="2:9" ht="21" customHeight="1" x14ac:dyDescent="0.5">
      <c r="G478" s="58"/>
      <c r="H478" s="58"/>
      <c r="I478" s="58"/>
    </row>
    <row r="479" spans="2:9" ht="21" customHeight="1" x14ac:dyDescent="0.5">
      <c r="G479" s="58"/>
      <c r="H479" s="58"/>
      <c r="I479" s="58"/>
    </row>
    <row r="480" spans="2:9" ht="21" customHeight="1" x14ac:dyDescent="0.5">
      <c r="G480" s="58"/>
      <c r="H480" s="58"/>
      <c r="I480" s="58"/>
    </row>
    <row r="481" spans="7:9" ht="21" customHeight="1" x14ac:dyDescent="0.5">
      <c r="G481" s="58"/>
      <c r="H481" s="58"/>
      <c r="I481" s="58"/>
    </row>
    <row r="482" spans="7:9" ht="21" customHeight="1" x14ac:dyDescent="0.5">
      <c r="G482" s="58"/>
      <c r="H482" s="58"/>
      <c r="I482" s="58"/>
    </row>
    <row r="483" spans="7:9" ht="21" customHeight="1" x14ac:dyDescent="0.5">
      <c r="G483" s="58"/>
      <c r="H483" s="58"/>
      <c r="I483" s="58"/>
    </row>
    <row r="484" spans="7:9" ht="21" customHeight="1" x14ac:dyDescent="0.5">
      <c r="G484" s="58"/>
      <c r="H484" s="58"/>
      <c r="I484" s="58"/>
    </row>
    <row r="485" spans="7:9" ht="21" customHeight="1" x14ac:dyDescent="0.5">
      <c r="G485" s="58"/>
      <c r="H485" s="58"/>
      <c r="I485" s="58"/>
    </row>
    <row r="486" spans="7:9" ht="21" customHeight="1" x14ac:dyDescent="0.5">
      <c r="G486" s="58"/>
      <c r="H486" s="58"/>
      <c r="I486" s="58"/>
    </row>
    <row r="487" spans="7:9" ht="21" customHeight="1" x14ac:dyDescent="0.5">
      <c r="G487" s="58"/>
      <c r="H487" s="58"/>
      <c r="I487" s="58"/>
    </row>
    <row r="488" spans="7:9" ht="21" customHeight="1" x14ac:dyDescent="0.5">
      <c r="G488" s="58"/>
      <c r="H488" s="58"/>
      <c r="I488" s="58"/>
    </row>
    <row r="489" spans="7:9" ht="21" customHeight="1" x14ac:dyDescent="0.5">
      <c r="G489" s="58"/>
      <c r="H489" s="58"/>
      <c r="I489" s="58"/>
    </row>
    <row r="490" spans="7:9" ht="21" customHeight="1" x14ac:dyDescent="0.5">
      <c r="G490" s="58"/>
      <c r="H490" s="58"/>
      <c r="I490" s="58"/>
    </row>
    <row r="491" spans="7:9" ht="21" customHeight="1" x14ac:dyDescent="0.5">
      <c r="G491" s="58"/>
      <c r="H491" s="58"/>
      <c r="I491" s="58"/>
    </row>
    <row r="492" spans="7:9" ht="21" customHeight="1" x14ac:dyDescent="0.5">
      <c r="G492" s="58"/>
      <c r="H492" s="58"/>
      <c r="I492" s="58"/>
    </row>
    <row r="493" spans="7:9" ht="21" customHeight="1" x14ac:dyDescent="0.5">
      <c r="G493" s="58"/>
      <c r="H493" s="58"/>
      <c r="I493" s="58"/>
    </row>
    <row r="494" spans="7:9" ht="21" customHeight="1" x14ac:dyDescent="0.5">
      <c r="G494" s="58"/>
      <c r="H494" s="58"/>
      <c r="I494" s="58"/>
    </row>
    <row r="495" spans="7:9" ht="21" customHeight="1" x14ac:dyDescent="0.5">
      <c r="G495" s="58"/>
      <c r="H495" s="58"/>
      <c r="I495" s="58"/>
    </row>
    <row r="496" spans="7:9" ht="21" customHeight="1" x14ac:dyDescent="0.5">
      <c r="G496" s="58"/>
      <c r="H496" s="58"/>
      <c r="I496" s="58"/>
    </row>
    <row r="497" spans="7:9" ht="21" customHeight="1" x14ac:dyDescent="0.5">
      <c r="G497" s="58"/>
      <c r="H497" s="58"/>
      <c r="I497" s="58"/>
    </row>
  </sheetData>
  <mergeCells count="37">
    <mergeCell ref="G104:I104"/>
    <mergeCell ref="G105:I105"/>
    <mergeCell ref="B129:E129"/>
    <mergeCell ref="G132:I132"/>
    <mergeCell ref="B119:E119"/>
    <mergeCell ref="F120:I120"/>
    <mergeCell ref="F121:I121"/>
    <mergeCell ref="B128:E128"/>
    <mergeCell ref="F119:I119"/>
    <mergeCell ref="B118:E118"/>
    <mergeCell ref="B108:E108"/>
    <mergeCell ref="D109:E109"/>
    <mergeCell ref="F118:I118"/>
    <mergeCell ref="D110:E110"/>
    <mergeCell ref="D111:E111"/>
    <mergeCell ref="D112:E112"/>
    <mergeCell ref="I10:I11"/>
    <mergeCell ref="B97:E97"/>
    <mergeCell ref="B98:E98"/>
    <mergeCell ref="B99:E99"/>
    <mergeCell ref="G102:I102"/>
    <mergeCell ref="D113:E113"/>
    <mergeCell ref="D114:E114"/>
    <mergeCell ref="D115:E115"/>
    <mergeCell ref="D116:E116"/>
    <mergeCell ref="B4:I4"/>
    <mergeCell ref="B5:I5"/>
    <mergeCell ref="B6:I6"/>
    <mergeCell ref="B7:I7"/>
    <mergeCell ref="B8:I8"/>
    <mergeCell ref="G103:I103"/>
    <mergeCell ref="B10:B11"/>
    <mergeCell ref="C10:C11"/>
    <mergeCell ref="D10:F11"/>
    <mergeCell ref="G10:G11"/>
    <mergeCell ref="H10:H11"/>
    <mergeCell ref="B100:F100"/>
  </mergeCells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>
    <oddFooter xml:space="preserve">&amp;RF-04-022  Rev.03
</oddFooter>
  </headerFooter>
  <rowBreaks count="1" manualBreakCount="1">
    <brk id="108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578"/>
  <sheetViews>
    <sheetView tabSelected="1" topLeftCell="A178" zoomScaleNormal="100" zoomScaleSheetLayoutView="100" workbookViewId="0">
      <selection activeCell="F193" sqref="F193:I202"/>
    </sheetView>
  </sheetViews>
  <sheetFormatPr defaultColWidth="9" defaultRowHeight="21" customHeight="1" x14ac:dyDescent="0.35"/>
  <cols>
    <col min="1" max="1" width="9" style="3"/>
    <col min="2" max="2" width="6.625" style="3" customWidth="1"/>
    <col min="3" max="3" width="17.625" style="3" customWidth="1"/>
    <col min="4" max="4" width="4.625" style="3" customWidth="1"/>
    <col min="5" max="5" width="12.875" style="3" customWidth="1"/>
    <col min="6" max="6" width="15.125" style="3" customWidth="1"/>
    <col min="7" max="8" width="11.125" style="3" customWidth="1"/>
    <col min="9" max="9" width="13.75" style="3" customWidth="1"/>
    <col min="10" max="16384" width="9" style="3"/>
  </cols>
  <sheetData>
    <row r="1" spans="2:9" ht="21" customHeight="1" x14ac:dyDescent="0.55000000000000004">
      <c r="B1" s="2"/>
      <c r="C1" s="2"/>
      <c r="D1" s="2"/>
      <c r="E1" s="2"/>
      <c r="F1" s="2"/>
      <c r="G1" s="2"/>
      <c r="H1" s="2"/>
      <c r="I1" s="2"/>
    </row>
    <row r="2" spans="2:9" ht="21" customHeight="1" x14ac:dyDescent="0.55000000000000004">
      <c r="B2" s="2"/>
      <c r="C2" s="2"/>
      <c r="D2" s="2"/>
      <c r="E2" s="2"/>
      <c r="F2" s="2"/>
      <c r="G2" s="2"/>
      <c r="H2" s="2"/>
      <c r="I2" s="2"/>
    </row>
    <row r="3" spans="2:9" ht="21" customHeight="1" x14ac:dyDescent="0.55000000000000004">
      <c r="B3" s="2"/>
      <c r="C3" s="2"/>
      <c r="D3" s="2"/>
      <c r="E3" s="2"/>
      <c r="F3" s="2"/>
      <c r="G3" s="2"/>
      <c r="H3" s="2"/>
      <c r="I3" s="2"/>
    </row>
    <row r="4" spans="2:9" ht="21" customHeight="1" x14ac:dyDescent="0.55000000000000004">
      <c r="B4" s="78" t="s">
        <v>10</v>
      </c>
      <c r="C4" s="78"/>
      <c r="D4" s="78"/>
      <c r="E4" s="78"/>
      <c r="F4" s="78"/>
      <c r="G4" s="78"/>
      <c r="H4" s="78"/>
      <c r="I4" s="78"/>
    </row>
    <row r="5" spans="2:9" ht="21" customHeight="1" x14ac:dyDescent="0.55000000000000004">
      <c r="B5" s="78" t="s">
        <v>11</v>
      </c>
      <c r="C5" s="78"/>
      <c r="D5" s="78"/>
      <c r="E5" s="78"/>
      <c r="F5" s="78"/>
      <c r="G5" s="78"/>
      <c r="H5" s="78"/>
      <c r="I5" s="78"/>
    </row>
    <row r="6" spans="2:9" ht="21" customHeight="1" x14ac:dyDescent="0.55000000000000004">
      <c r="B6" s="78" t="s">
        <v>62</v>
      </c>
      <c r="C6" s="78"/>
      <c r="D6" s="78"/>
      <c r="E6" s="78"/>
      <c r="F6" s="78"/>
      <c r="G6" s="78"/>
      <c r="H6" s="78"/>
      <c r="I6" s="78"/>
    </row>
    <row r="7" spans="2:9" ht="21" customHeight="1" x14ac:dyDescent="0.55000000000000004">
      <c r="B7" s="78" t="s">
        <v>214</v>
      </c>
      <c r="C7" s="78"/>
      <c r="D7" s="78"/>
      <c r="E7" s="78"/>
      <c r="F7" s="78"/>
      <c r="G7" s="78"/>
      <c r="H7" s="78"/>
      <c r="I7" s="78"/>
    </row>
    <row r="8" spans="2:9" ht="21" customHeight="1" x14ac:dyDescent="0.55000000000000004">
      <c r="B8" s="78" t="s">
        <v>12</v>
      </c>
      <c r="C8" s="78"/>
      <c r="D8" s="78"/>
      <c r="E8" s="78"/>
      <c r="F8" s="78"/>
      <c r="G8" s="78"/>
      <c r="H8" s="78"/>
      <c r="I8" s="78"/>
    </row>
    <row r="9" spans="2:9" ht="21" customHeight="1" x14ac:dyDescent="0.55000000000000004">
      <c r="B9" s="1"/>
      <c r="C9" s="1"/>
      <c r="D9" s="1"/>
      <c r="E9" s="1"/>
      <c r="F9" s="1"/>
      <c r="G9" s="1"/>
      <c r="H9" s="1"/>
      <c r="I9" s="1"/>
    </row>
    <row r="10" spans="2:9" ht="23.1" customHeight="1" x14ac:dyDescent="0.35">
      <c r="B10" s="81" t="s">
        <v>0</v>
      </c>
      <c r="C10" s="83" t="s">
        <v>1</v>
      </c>
      <c r="D10" s="81" t="s">
        <v>2</v>
      </c>
      <c r="E10" s="85"/>
      <c r="F10" s="86"/>
      <c r="G10" s="90" t="s">
        <v>40</v>
      </c>
      <c r="H10" s="83" t="s">
        <v>6</v>
      </c>
      <c r="I10" s="83" t="s">
        <v>44</v>
      </c>
    </row>
    <row r="11" spans="2:9" ht="23.1" customHeight="1" x14ac:dyDescent="0.35">
      <c r="B11" s="82"/>
      <c r="C11" s="84"/>
      <c r="D11" s="87"/>
      <c r="E11" s="88"/>
      <c r="F11" s="89"/>
      <c r="G11" s="91"/>
      <c r="H11" s="92"/>
      <c r="I11" s="92"/>
    </row>
    <row r="12" spans="2:9" ht="23.1" customHeight="1" x14ac:dyDescent="0.55000000000000004">
      <c r="B12" s="62">
        <v>1</v>
      </c>
      <c r="C12" s="63">
        <v>64107301122</v>
      </c>
      <c r="D12" s="64" t="s">
        <v>3</v>
      </c>
      <c r="E12" s="65" t="s">
        <v>57</v>
      </c>
      <c r="F12" s="65" t="s">
        <v>58</v>
      </c>
      <c r="G12" s="5">
        <v>70</v>
      </c>
      <c r="H12" s="6" t="str">
        <f>IF(G12&gt;=80,"A",IF(G12&gt;=75,"B+",IF(G12&gt;=70,"B",IF(G12&gt;=65,"C+", IF(G12&lt;=60,"C")))))</f>
        <v>B</v>
      </c>
      <c r="I12" s="6"/>
    </row>
    <row r="13" spans="2:9" ht="23.1" customHeight="1" x14ac:dyDescent="0.35">
      <c r="B13" s="18">
        <v>2</v>
      </c>
      <c r="C13" s="66">
        <v>65107301001</v>
      </c>
      <c r="D13" s="67" t="s">
        <v>3</v>
      </c>
      <c r="E13" s="68" t="s">
        <v>64</v>
      </c>
      <c r="F13" s="68" t="s">
        <v>65</v>
      </c>
      <c r="G13" s="5">
        <v>80</v>
      </c>
      <c r="H13" s="6" t="str">
        <f>IF(G13&gt;=80,"A",IF(G13&gt;=75,"B+",IF(G13&gt;=70,"B",IF(G13&gt;=65,"C+", IF(G13&lt;=60,"C")))))</f>
        <v>A</v>
      </c>
      <c r="I13" s="6"/>
    </row>
    <row r="14" spans="2:9" ht="23.1" customHeight="1" x14ac:dyDescent="0.35">
      <c r="B14" s="18">
        <v>3</v>
      </c>
      <c r="C14" s="66">
        <v>65107301002</v>
      </c>
      <c r="D14" s="67" t="s">
        <v>4</v>
      </c>
      <c r="E14" s="68" t="s">
        <v>66</v>
      </c>
      <c r="F14" s="68" t="s">
        <v>67</v>
      </c>
      <c r="G14" s="5"/>
      <c r="H14" s="5"/>
      <c r="I14" s="6"/>
    </row>
    <row r="15" spans="2:9" ht="23.1" customHeight="1" x14ac:dyDescent="0.55000000000000004">
      <c r="B15" s="18">
        <v>4</v>
      </c>
      <c r="C15" s="66">
        <v>65107301003</v>
      </c>
      <c r="D15" s="67" t="s">
        <v>3</v>
      </c>
      <c r="E15" s="68" t="s">
        <v>68</v>
      </c>
      <c r="F15" s="68" t="s">
        <v>69</v>
      </c>
      <c r="G15" s="7"/>
      <c r="H15" s="7"/>
      <c r="I15" s="8"/>
    </row>
    <row r="16" spans="2:9" ht="23.1" customHeight="1" x14ac:dyDescent="0.55000000000000004">
      <c r="B16" s="18">
        <v>5</v>
      </c>
      <c r="C16" s="66">
        <v>65107301004</v>
      </c>
      <c r="D16" s="67" t="s">
        <v>4</v>
      </c>
      <c r="E16" s="68" t="s">
        <v>70</v>
      </c>
      <c r="F16" s="68" t="s">
        <v>71</v>
      </c>
      <c r="G16" s="7"/>
      <c r="H16" s="7"/>
      <c r="I16" s="8"/>
    </row>
    <row r="17" spans="2:9" ht="23.1" customHeight="1" x14ac:dyDescent="0.55000000000000004">
      <c r="B17" s="18">
        <v>6</v>
      </c>
      <c r="C17" s="66">
        <v>65107301005</v>
      </c>
      <c r="D17" s="67" t="s">
        <v>3</v>
      </c>
      <c r="E17" s="68" t="s">
        <v>72</v>
      </c>
      <c r="F17" s="68" t="s">
        <v>73</v>
      </c>
      <c r="G17" s="7"/>
      <c r="H17" s="7"/>
      <c r="I17" s="8"/>
    </row>
    <row r="18" spans="2:9" ht="23.1" customHeight="1" x14ac:dyDescent="0.55000000000000004">
      <c r="B18" s="18">
        <v>7</v>
      </c>
      <c r="C18" s="66">
        <v>65107301006</v>
      </c>
      <c r="D18" s="67" t="s">
        <v>3</v>
      </c>
      <c r="E18" s="68" t="s">
        <v>74</v>
      </c>
      <c r="F18" s="68" t="s">
        <v>75</v>
      </c>
      <c r="G18" s="7"/>
      <c r="H18" s="7"/>
      <c r="I18" s="8"/>
    </row>
    <row r="19" spans="2:9" ht="23.1" customHeight="1" x14ac:dyDescent="0.55000000000000004">
      <c r="B19" s="18">
        <v>8</v>
      </c>
      <c r="C19" s="66">
        <v>65107301007</v>
      </c>
      <c r="D19" s="67" t="s">
        <v>3</v>
      </c>
      <c r="E19" s="68" t="s">
        <v>45</v>
      </c>
      <c r="F19" s="68" t="s">
        <v>76</v>
      </c>
      <c r="G19" s="7"/>
      <c r="H19" s="7"/>
      <c r="I19" s="8"/>
    </row>
    <row r="20" spans="2:9" ht="23.1" customHeight="1" x14ac:dyDescent="0.55000000000000004">
      <c r="B20" s="18">
        <v>9</v>
      </c>
      <c r="C20" s="66">
        <v>65107301008</v>
      </c>
      <c r="D20" s="67" t="s">
        <v>3</v>
      </c>
      <c r="E20" s="68" t="s">
        <v>77</v>
      </c>
      <c r="F20" s="68" t="s">
        <v>78</v>
      </c>
      <c r="G20" s="7"/>
      <c r="H20" s="7"/>
      <c r="I20" s="8"/>
    </row>
    <row r="21" spans="2:9" ht="23.1" customHeight="1" x14ac:dyDescent="0.55000000000000004">
      <c r="B21" s="18">
        <v>10</v>
      </c>
      <c r="C21" s="66">
        <v>65107301009</v>
      </c>
      <c r="D21" s="67" t="s">
        <v>3</v>
      </c>
      <c r="E21" s="68" t="s">
        <v>79</v>
      </c>
      <c r="F21" s="68" t="s">
        <v>80</v>
      </c>
      <c r="G21" s="7"/>
      <c r="H21" s="7"/>
      <c r="I21" s="8"/>
    </row>
    <row r="22" spans="2:9" ht="23.1" customHeight="1" x14ac:dyDescent="0.55000000000000004">
      <c r="B22" s="18">
        <v>11</v>
      </c>
      <c r="C22" s="66">
        <v>65107301010</v>
      </c>
      <c r="D22" s="67" t="s">
        <v>3</v>
      </c>
      <c r="E22" s="68" t="s">
        <v>46</v>
      </c>
      <c r="F22" s="68" t="s">
        <v>81</v>
      </c>
      <c r="G22" s="7"/>
      <c r="H22" s="7"/>
      <c r="I22" s="8"/>
    </row>
    <row r="23" spans="2:9" ht="23.1" customHeight="1" x14ac:dyDescent="0.55000000000000004">
      <c r="B23" s="18">
        <v>12</v>
      </c>
      <c r="C23" s="66">
        <v>65107301011</v>
      </c>
      <c r="D23" s="67" t="s">
        <v>3</v>
      </c>
      <c r="E23" s="68" t="s">
        <v>82</v>
      </c>
      <c r="F23" s="68" t="s">
        <v>83</v>
      </c>
      <c r="G23" s="7"/>
      <c r="H23" s="7"/>
      <c r="I23" s="8"/>
    </row>
    <row r="24" spans="2:9" ht="23.1" customHeight="1" x14ac:dyDescent="0.55000000000000004">
      <c r="B24" s="18">
        <v>13</v>
      </c>
      <c r="C24" s="66">
        <v>65107301012</v>
      </c>
      <c r="D24" s="67" t="s">
        <v>3</v>
      </c>
      <c r="E24" s="68" t="s">
        <v>84</v>
      </c>
      <c r="F24" s="68" t="s">
        <v>85</v>
      </c>
      <c r="G24" s="7"/>
      <c r="H24" s="7"/>
      <c r="I24" s="8"/>
    </row>
    <row r="25" spans="2:9" ht="23.1" customHeight="1" x14ac:dyDescent="0.55000000000000004">
      <c r="B25" s="18">
        <v>14</v>
      </c>
      <c r="C25" s="66">
        <v>65107301013</v>
      </c>
      <c r="D25" s="67" t="s">
        <v>3</v>
      </c>
      <c r="E25" s="68" t="s">
        <v>86</v>
      </c>
      <c r="F25" s="68" t="s">
        <v>87</v>
      </c>
      <c r="G25" s="7"/>
      <c r="H25" s="7"/>
      <c r="I25" s="8"/>
    </row>
    <row r="26" spans="2:9" ht="23.1" customHeight="1" x14ac:dyDescent="0.55000000000000004">
      <c r="B26" s="18">
        <v>15</v>
      </c>
      <c r="C26" s="66">
        <v>65107301014</v>
      </c>
      <c r="D26" s="67" t="s">
        <v>3</v>
      </c>
      <c r="E26" s="68" t="s">
        <v>47</v>
      </c>
      <c r="F26" s="68" t="s">
        <v>88</v>
      </c>
      <c r="G26" s="7"/>
      <c r="H26" s="7"/>
      <c r="I26" s="8"/>
    </row>
    <row r="27" spans="2:9" ht="23.1" customHeight="1" x14ac:dyDescent="0.55000000000000004">
      <c r="B27" s="18">
        <v>16</v>
      </c>
      <c r="C27" s="66">
        <v>65107301015</v>
      </c>
      <c r="D27" s="67" t="s">
        <v>3</v>
      </c>
      <c r="E27" s="68" t="s">
        <v>48</v>
      </c>
      <c r="F27" s="68" t="s">
        <v>89</v>
      </c>
      <c r="G27" s="7"/>
      <c r="H27" s="7"/>
      <c r="I27" s="8"/>
    </row>
    <row r="28" spans="2:9" ht="23.1" customHeight="1" x14ac:dyDescent="0.55000000000000004">
      <c r="B28" s="18">
        <v>17</v>
      </c>
      <c r="C28" s="66">
        <v>65107301016</v>
      </c>
      <c r="D28" s="67" t="s">
        <v>3</v>
      </c>
      <c r="E28" s="68" t="s">
        <v>90</v>
      </c>
      <c r="F28" s="68" t="s">
        <v>91</v>
      </c>
      <c r="G28" s="7"/>
      <c r="H28" s="7"/>
      <c r="I28" s="8"/>
    </row>
    <row r="29" spans="2:9" ht="23.1" customHeight="1" x14ac:dyDescent="0.55000000000000004">
      <c r="B29" s="18">
        <v>18</v>
      </c>
      <c r="C29" s="66">
        <v>65107301017</v>
      </c>
      <c r="D29" s="67" t="s">
        <v>3</v>
      </c>
      <c r="E29" s="68" t="s">
        <v>49</v>
      </c>
      <c r="F29" s="68" t="s">
        <v>92</v>
      </c>
      <c r="G29" s="7"/>
      <c r="H29" s="7"/>
      <c r="I29" s="8"/>
    </row>
    <row r="30" spans="2:9" ht="23.1" customHeight="1" x14ac:dyDescent="0.55000000000000004">
      <c r="B30" s="18">
        <v>19</v>
      </c>
      <c r="C30" s="66">
        <v>65107301018</v>
      </c>
      <c r="D30" s="67" t="s">
        <v>3</v>
      </c>
      <c r="E30" s="68" t="s">
        <v>49</v>
      </c>
      <c r="F30" s="68" t="s">
        <v>93</v>
      </c>
      <c r="G30" s="7"/>
      <c r="H30" s="7"/>
      <c r="I30" s="8"/>
    </row>
    <row r="31" spans="2:9" ht="23.1" customHeight="1" x14ac:dyDescent="0.55000000000000004">
      <c r="B31" s="18">
        <v>20</v>
      </c>
      <c r="C31" s="66">
        <v>65107301019</v>
      </c>
      <c r="D31" s="67" t="s">
        <v>3</v>
      </c>
      <c r="E31" s="68" t="s">
        <v>94</v>
      </c>
      <c r="F31" s="68" t="s">
        <v>95</v>
      </c>
      <c r="G31" s="7"/>
      <c r="H31" s="7"/>
      <c r="I31" s="8"/>
    </row>
    <row r="32" spans="2:9" ht="23.1" customHeight="1" x14ac:dyDescent="0.55000000000000004">
      <c r="B32" s="18">
        <v>21</v>
      </c>
      <c r="C32" s="66">
        <v>65107301020</v>
      </c>
      <c r="D32" s="67" t="s">
        <v>3</v>
      </c>
      <c r="E32" s="68" t="s">
        <v>96</v>
      </c>
      <c r="F32" s="68" t="s">
        <v>97</v>
      </c>
      <c r="G32" s="7"/>
      <c r="H32" s="7"/>
      <c r="I32" s="8"/>
    </row>
    <row r="33" spans="2:9" ht="23.1" customHeight="1" x14ac:dyDescent="0.55000000000000004">
      <c r="B33" s="18">
        <v>22</v>
      </c>
      <c r="C33" s="66">
        <v>65107301021</v>
      </c>
      <c r="D33" s="67" t="s">
        <v>3</v>
      </c>
      <c r="E33" s="68" t="s">
        <v>98</v>
      </c>
      <c r="F33" s="68" t="s">
        <v>99</v>
      </c>
      <c r="G33" s="7"/>
      <c r="H33" s="7"/>
      <c r="I33" s="8"/>
    </row>
    <row r="34" spans="2:9" ht="23.1" customHeight="1" x14ac:dyDescent="0.55000000000000004">
      <c r="B34" s="18">
        <v>23</v>
      </c>
      <c r="C34" s="66">
        <v>65107301022</v>
      </c>
      <c r="D34" s="67" t="s">
        <v>3</v>
      </c>
      <c r="E34" s="68" t="s">
        <v>100</v>
      </c>
      <c r="F34" s="68" t="s">
        <v>101</v>
      </c>
      <c r="G34" s="7"/>
      <c r="H34" s="7"/>
      <c r="I34" s="8"/>
    </row>
    <row r="35" spans="2:9" ht="23.1" customHeight="1" x14ac:dyDescent="0.55000000000000004">
      <c r="B35" s="18">
        <v>24</v>
      </c>
      <c r="C35" s="66">
        <v>65107301023</v>
      </c>
      <c r="D35" s="67" t="s">
        <v>3</v>
      </c>
      <c r="E35" s="68" t="s">
        <v>102</v>
      </c>
      <c r="F35" s="68" t="s">
        <v>103</v>
      </c>
      <c r="G35" s="9"/>
      <c r="H35" s="7"/>
      <c r="I35" s="8"/>
    </row>
    <row r="36" spans="2:9" ht="23.1" customHeight="1" x14ac:dyDescent="0.55000000000000004">
      <c r="B36" s="18">
        <v>25</v>
      </c>
      <c r="C36" s="66">
        <v>65107301024</v>
      </c>
      <c r="D36" s="67" t="s">
        <v>3</v>
      </c>
      <c r="E36" s="68" t="s">
        <v>104</v>
      </c>
      <c r="F36" s="68" t="s">
        <v>105</v>
      </c>
      <c r="G36" s="10"/>
      <c r="H36" s="11"/>
      <c r="I36" s="12"/>
    </row>
    <row r="37" spans="2:9" ht="23.1" customHeight="1" x14ac:dyDescent="0.55000000000000004">
      <c r="B37" s="18">
        <v>26</v>
      </c>
      <c r="C37" s="66">
        <v>65107301025</v>
      </c>
      <c r="D37" s="67" t="s">
        <v>3</v>
      </c>
      <c r="E37" s="68" t="s">
        <v>106</v>
      </c>
      <c r="F37" s="68" t="s">
        <v>107</v>
      </c>
      <c r="G37" s="7"/>
      <c r="H37" s="7"/>
      <c r="I37" s="8"/>
    </row>
    <row r="38" spans="2:9" ht="23.1" customHeight="1" x14ac:dyDescent="0.55000000000000004">
      <c r="B38" s="18">
        <v>27</v>
      </c>
      <c r="C38" s="66">
        <v>65107301026</v>
      </c>
      <c r="D38" s="67" t="s">
        <v>3</v>
      </c>
      <c r="E38" s="68" t="s">
        <v>50</v>
      </c>
      <c r="F38" s="68" t="s">
        <v>108</v>
      </c>
      <c r="G38" s="7"/>
      <c r="H38" s="7"/>
      <c r="I38" s="8"/>
    </row>
    <row r="39" spans="2:9" ht="23.1" customHeight="1" x14ac:dyDescent="0.55000000000000004">
      <c r="B39" s="18">
        <v>28</v>
      </c>
      <c r="C39" s="66">
        <v>65107301027</v>
      </c>
      <c r="D39" s="67" t="s">
        <v>3</v>
      </c>
      <c r="E39" s="68" t="s">
        <v>51</v>
      </c>
      <c r="F39" s="68" t="s">
        <v>109</v>
      </c>
      <c r="G39" s="7"/>
      <c r="H39" s="7"/>
      <c r="I39" s="8"/>
    </row>
    <row r="40" spans="2:9" ht="23.1" customHeight="1" x14ac:dyDescent="0.55000000000000004">
      <c r="B40" s="18">
        <v>29</v>
      </c>
      <c r="C40" s="66">
        <v>65107301028</v>
      </c>
      <c r="D40" s="67" t="s">
        <v>3</v>
      </c>
      <c r="E40" s="68" t="s">
        <v>110</v>
      </c>
      <c r="F40" s="68" t="s">
        <v>111</v>
      </c>
      <c r="G40" s="7"/>
      <c r="H40" s="7"/>
      <c r="I40" s="8"/>
    </row>
    <row r="41" spans="2:9" ht="23.1" customHeight="1" x14ac:dyDescent="0.55000000000000004">
      <c r="B41" s="18">
        <v>30</v>
      </c>
      <c r="C41" s="66">
        <v>65107301029</v>
      </c>
      <c r="D41" s="67" t="s">
        <v>3</v>
      </c>
      <c r="E41" s="68" t="s">
        <v>112</v>
      </c>
      <c r="F41" s="68" t="s">
        <v>113</v>
      </c>
      <c r="G41" s="7"/>
      <c r="H41" s="7"/>
      <c r="I41" s="8"/>
    </row>
    <row r="42" spans="2:9" ht="23.1" customHeight="1" x14ac:dyDescent="0.55000000000000004">
      <c r="B42" s="18">
        <v>31</v>
      </c>
      <c r="C42" s="66">
        <v>65107301030</v>
      </c>
      <c r="D42" s="67" t="s">
        <v>4</v>
      </c>
      <c r="E42" s="68" t="s">
        <v>114</v>
      </c>
      <c r="F42" s="68" t="s">
        <v>115</v>
      </c>
      <c r="G42" s="7"/>
      <c r="H42" s="7"/>
      <c r="I42" s="8"/>
    </row>
    <row r="43" spans="2:9" ht="23.1" customHeight="1" x14ac:dyDescent="0.55000000000000004">
      <c r="B43" s="18">
        <v>32</v>
      </c>
      <c r="C43" s="66">
        <v>65107301031</v>
      </c>
      <c r="D43" s="67" t="s">
        <v>3</v>
      </c>
      <c r="E43" s="68" t="s">
        <v>116</v>
      </c>
      <c r="F43" s="68" t="s">
        <v>117</v>
      </c>
      <c r="G43" s="7"/>
      <c r="H43" s="7"/>
      <c r="I43" s="8"/>
    </row>
    <row r="44" spans="2:9" ht="23.1" customHeight="1" x14ac:dyDescent="0.55000000000000004">
      <c r="B44" s="18">
        <v>33</v>
      </c>
      <c r="C44" s="66">
        <v>65107301032</v>
      </c>
      <c r="D44" s="67" t="s">
        <v>3</v>
      </c>
      <c r="E44" s="68" t="s">
        <v>116</v>
      </c>
      <c r="F44" s="68" t="s">
        <v>118</v>
      </c>
      <c r="G44" s="7"/>
      <c r="H44" s="7"/>
      <c r="I44" s="8"/>
    </row>
    <row r="45" spans="2:9" ht="23.1" customHeight="1" x14ac:dyDescent="0.55000000000000004">
      <c r="B45" s="18">
        <v>34</v>
      </c>
      <c r="C45" s="66">
        <v>65107301033</v>
      </c>
      <c r="D45" s="67" t="s">
        <v>3</v>
      </c>
      <c r="E45" s="68" t="s">
        <v>116</v>
      </c>
      <c r="F45" s="68" t="s">
        <v>119</v>
      </c>
      <c r="G45" s="7"/>
      <c r="H45" s="7"/>
      <c r="I45" s="8"/>
    </row>
    <row r="46" spans="2:9" ht="23.1" customHeight="1" x14ac:dyDescent="0.55000000000000004">
      <c r="B46" s="18">
        <v>35</v>
      </c>
      <c r="C46" s="66">
        <v>65107301034</v>
      </c>
      <c r="D46" s="69" t="s">
        <v>3</v>
      </c>
      <c r="E46" s="24" t="s">
        <v>120</v>
      </c>
      <c r="F46" s="24" t="s">
        <v>121</v>
      </c>
      <c r="G46" s="7"/>
      <c r="H46" s="7"/>
      <c r="I46" s="8"/>
    </row>
    <row r="47" spans="2:9" ht="23.1" customHeight="1" x14ac:dyDescent="0.55000000000000004">
      <c r="B47" s="18">
        <v>36</v>
      </c>
      <c r="C47" s="66">
        <v>65107301035</v>
      </c>
      <c r="D47" s="67" t="s">
        <v>3</v>
      </c>
      <c r="E47" s="68" t="s">
        <v>122</v>
      </c>
      <c r="F47" s="68" t="s">
        <v>123</v>
      </c>
      <c r="G47" s="7"/>
      <c r="H47" s="7"/>
      <c r="I47" s="8"/>
    </row>
    <row r="48" spans="2:9" ht="23.1" customHeight="1" x14ac:dyDescent="0.55000000000000004">
      <c r="B48" s="18">
        <v>37</v>
      </c>
      <c r="C48" s="66">
        <v>65107301036</v>
      </c>
      <c r="D48" s="67" t="s">
        <v>3</v>
      </c>
      <c r="E48" s="68" t="s">
        <v>124</v>
      </c>
      <c r="F48" s="68" t="s">
        <v>125</v>
      </c>
      <c r="G48" s="7"/>
      <c r="H48" s="7"/>
      <c r="I48" s="8"/>
    </row>
    <row r="49" spans="2:9" ht="23.1" customHeight="1" x14ac:dyDescent="0.55000000000000004">
      <c r="B49" s="18">
        <v>38</v>
      </c>
      <c r="C49" s="66">
        <v>65107301037</v>
      </c>
      <c r="D49" s="67" t="s">
        <v>3</v>
      </c>
      <c r="E49" s="68" t="s">
        <v>126</v>
      </c>
      <c r="F49" s="68" t="s">
        <v>127</v>
      </c>
      <c r="G49" s="7"/>
      <c r="H49" s="7"/>
      <c r="I49" s="8"/>
    </row>
    <row r="50" spans="2:9" ht="23.1" customHeight="1" x14ac:dyDescent="0.55000000000000004">
      <c r="B50" s="18">
        <v>39</v>
      </c>
      <c r="C50" s="66">
        <v>65107301038</v>
      </c>
      <c r="D50" s="67" t="s">
        <v>4</v>
      </c>
      <c r="E50" s="68" t="s">
        <v>128</v>
      </c>
      <c r="F50" s="68" t="s">
        <v>129</v>
      </c>
      <c r="G50" s="7"/>
      <c r="H50" s="7"/>
      <c r="I50" s="8"/>
    </row>
    <row r="51" spans="2:9" ht="23.1" customHeight="1" x14ac:dyDescent="0.55000000000000004">
      <c r="B51" s="18">
        <v>40</v>
      </c>
      <c r="C51" s="66">
        <v>65107301039</v>
      </c>
      <c r="D51" s="67" t="s">
        <v>3</v>
      </c>
      <c r="E51" s="68" t="s">
        <v>130</v>
      </c>
      <c r="F51" s="68" t="s">
        <v>131</v>
      </c>
      <c r="G51" s="7"/>
      <c r="H51" s="7"/>
      <c r="I51" s="8"/>
    </row>
    <row r="52" spans="2:9" ht="23.1" customHeight="1" x14ac:dyDescent="0.55000000000000004">
      <c r="B52" s="18">
        <v>41</v>
      </c>
      <c r="C52" s="66">
        <v>65107301040</v>
      </c>
      <c r="D52" s="67" t="s">
        <v>3</v>
      </c>
      <c r="E52" s="68" t="s">
        <v>132</v>
      </c>
      <c r="F52" s="68" t="s">
        <v>133</v>
      </c>
      <c r="G52" s="7"/>
      <c r="H52" s="7"/>
      <c r="I52" s="8"/>
    </row>
    <row r="53" spans="2:9" ht="23.1" customHeight="1" x14ac:dyDescent="0.55000000000000004">
      <c r="B53" s="18">
        <v>42</v>
      </c>
      <c r="C53" s="66">
        <v>65107301041</v>
      </c>
      <c r="D53" s="67" t="s">
        <v>3</v>
      </c>
      <c r="E53" s="68" t="s">
        <v>134</v>
      </c>
      <c r="F53" s="68" t="s">
        <v>135</v>
      </c>
      <c r="G53" s="7"/>
      <c r="H53" s="7"/>
      <c r="I53" s="8"/>
    </row>
    <row r="54" spans="2:9" ht="23.1" customHeight="1" x14ac:dyDescent="0.55000000000000004">
      <c r="B54" s="18">
        <v>43</v>
      </c>
      <c r="C54" s="66">
        <v>65107301042</v>
      </c>
      <c r="D54" s="67" t="s">
        <v>3</v>
      </c>
      <c r="E54" s="68" t="s">
        <v>136</v>
      </c>
      <c r="F54" s="68" t="s">
        <v>137</v>
      </c>
      <c r="G54" s="7"/>
      <c r="H54" s="7"/>
      <c r="I54" s="8"/>
    </row>
    <row r="55" spans="2:9" ht="23.1" customHeight="1" x14ac:dyDescent="0.55000000000000004">
      <c r="B55" s="18">
        <v>44</v>
      </c>
      <c r="C55" s="66">
        <v>65107301043</v>
      </c>
      <c r="D55" s="67" t="s">
        <v>3</v>
      </c>
      <c r="E55" s="68" t="s">
        <v>138</v>
      </c>
      <c r="F55" s="68" t="s">
        <v>139</v>
      </c>
      <c r="G55" s="11"/>
      <c r="H55" s="11"/>
      <c r="I55" s="12"/>
    </row>
    <row r="56" spans="2:9" ht="23.1" customHeight="1" x14ac:dyDescent="0.55000000000000004">
      <c r="B56" s="18">
        <v>45</v>
      </c>
      <c r="C56" s="66">
        <v>65107301044</v>
      </c>
      <c r="D56" s="67" t="s">
        <v>3</v>
      </c>
      <c r="E56" s="68" t="s">
        <v>52</v>
      </c>
      <c r="F56" s="68" t="s">
        <v>140</v>
      </c>
      <c r="G56" s="7"/>
      <c r="H56" s="7"/>
      <c r="I56" s="8"/>
    </row>
    <row r="57" spans="2:9" ht="23.1" customHeight="1" x14ac:dyDescent="0.55000000000000004">
      <c r="B57" s="18">
        <v>46</v>
      </c>
      <c r="C57" s="66">
        <v>65107301045</v>
      </c>
      <c r="D57" s="67" t="s">
        <v>3</v>
      </c>
      <c r="E57" s="68" t="s">
        <v>52</v>
      </c>
      <c r="F57" s="68" t="s">
        <v>141</v>
      </c>
      <c r="G57" s="7"/>
      <c r="H57" s="7"/>
      <c r="I57" s="8"/>
    </row>
    <row r="58" spans="2:9" ht="23.1" customHeight="1" x14ac:dyDescent="0.55000000000000004">
      <c r="B58" s="18">
        <v>47</v>
      </c>
      <c r="C58" s="66">
        <v>65107301046</v>
      </c>
      <c r="D58" s="67" t="s">
        <v>4</v>
      </c>
      <c r="E58" s="68" t="s">
        <v>142</v>
      </c>
      <c r="F58" s="68" t="s">
        <v>143</v>
      </c>
      <c r="G58" s="7"/>
      <c r="H58" s="7"/>
      <c r="I58" s="8"/>
    </row>
    <row r="59" spans="2:9" ht="23.1" customHeight="1" x14ac:dyDescent="0.55000000000000004">
      <c r="B59" s="18">
        <v>48</v>
      </c>
      <c r="C59" s="66">
        <v>65107301047</v>
      </c>
      <c r="D59" s="67" t="s">
        <v>3</v>
      </c>
      <c r="E59" s="68" t="s">
        <v>144</v>
      </c>
      <c r="F59" s="68" t="s">
        <v>145</v>
      </c>
      <c r="G59" s="7"/>
      <c r="H59" s="7"/>
      <c r="I59" s="8"/>
    </row>
    <row r="60" spans="2:9" ht="23.1" customHeight="1" x14ac:dyDescent="0.55000000000000004">
      <c r="B60" s="18">
        <v>49</v>
      </c>
      <c r="C60" s="66">
        <v>65107301048</v>
      </c>
      <c r="D60" s="67" t="s">
        <v>3</v>
      </c>
      <c r="E60" s="68" t="s">
        <v>53</v>
      </c>
      <c r="F60" s="68" t="s">
        <v>146</v>
      </c>
      <c r="G60" s="7"/>
      <c r="H60" s="7"/>
      <c r="I60" s="8"/>
    </row>
    <row r="61" spans="2:9" ht="23.1" customHeight="1" x14ac:dyDescent="0.55000000000000004">
      <c r="B61" s="18">
        <v>50</v>
      </c>
      <c r="C61" s="66">
        <v>65107301049</v>
      </c>
      <c r="D61" s="67" t="s">
        <v>3</v>
      </c>
      <c r="E61" s="68" t="s">
        <v>54</v>
      </c>
      <c r="F61" s="68" t="s">
        <v>147</v>
      </c>
      <c r="G61" s="7"/>
      <c r="H61" s="7"/>
      <c r="I61" s="8"/>
    </row>
    <row r="62" spans="2:9" ht="23.1" customHeight="1" x14ac:dyDescent="0.55000000000000004">
      <c r="B62" s="18">
        <v>51</v>
      </c>
      <c r="C62" s="66">
        <v>65107301050</v>
      </c>
      <c r="D62" s="67" t="s">
        <v>3</v>
      </c>
      <c r="E62" s="68" t="s">
        <v>148</v>
      </c>
      <c r="F62" s="68" t="s">
        <v>149</v>
      </c>
      <c r="G62" s="7"/>
      <c r="H62" s="7"/>
      <c r="I62" s="8"/>
    </row>
    <row r="63" spans="2:9" ht="23.1" customHeight="1" x14ac:dyDescent="0.55000000000000004">
      <c r="B63" s="18">
        <v>52</v>
      </c>
      <c r="C63" s="66">
        <v>65107301051</v>
      </c>
      <c r="D63" s="67" t="s">
        <v>3</v>
      </c>
      <c r="E63" s="68" t="s">
        <v>150</v>
      </c>
      <c r="F63" s="68" t="s">
        <v>151</v>
      </c>
      <c r="G63" s="7"/>
      <c r="H63" s="7"/>
      <c r="I63" s="8"/>
    </row>
    <row r="64" spans="2:9" ht="23.1" customHeight="1" x14ac:dyDescent="0.55000000000000004">
      <c r="B64" s="18">
        <v>53</v>
      </c>
      <c r="C64" s="66">
        <v>65107301052</v>
      </c>
      <c r="D64" s="67" t="s">
        <v>3</v>
      </c>
      <c r="E64" s="68" t="s">
        <v>152</v>
      </c>
      <c r="F64" s="68" t="s">
        <v>153</v>
      </c>
      <c r="G64" s="7"/>
      <c r="H64" s="7"/>
      <c r="I64" s="8"/>
    </row>
    <row r="65" spans="2:9" ht="23.1" customHeight="1" x14ac:dyDescent="0.55000000000000004">
      <c r="B65" s="18">
        <v>54</v>
      </c>
      <c r="C65" s="66">
        <v>65107301053</v>
      </c>
      <c r="D65" s="67" t="s">
        <v>3</v>
      </c>
      <c r="E65" s="68" t="s">
        <v>154</v>
      </c>
      <c r="F65" s="68" t="s">
        <v>155</v>
      </c>
      <c r="G65" s="9"/>
      <c r="H65" s="7"/>
      <c r="I65" s="8"/>
    </row>
    <row r="66" spans="2:9" ht="23.1" customHeight="1" x14ac:dyDescent="0.55000000000000004">
      <c r="B66" s="18">
        <v>55</v>
      </c>
      <c r="C66" s="66">
        <v>65107301054</v>
      </c>
      <c r="D66" s="67" t="s">
        <v>3</v>
      </c>
      <c r="E66" s="68" t="s">
        <v>156</v>
      </c>
      <c r="F66" s="68" t="s">
        <v>157</v>
      </c>
      <c r="G66" s="9"/>
      <c r="H66" s="7"/>
      <c r="I66" s="8"/>
    </row>
    <row r="67" spans="2:9" ht="23.1" customHeight="1" x14ac:dyDescent="0.55000000000000004">
      <c r="B67" s="18">
        <v>56</v>
      </c>
      <c r="C67" s="66">
        <v>65107301055</v>
      </c>
      <c r="D67" s="67" t="s">
        <v>3</v>
      </c>
      <c r="E67" s="68" t="s">
        <v>158</v>
      </c>
      <c r="F67" s="68" t="s">
        <v>159</v>
      </c>
      <c r="G67" s="9"/>
      <c r="H67" s="7"/>
      <c r="I67" s="8"/>
    </row>
    <row r="68" spans="2:9" ht="23.1" customHeight="1" x14ac:dyDescent="0.55000000000000004">
      <c r="B68" s="18">
        <v>57</v>
      </c>
      <c r="C68" s="66">
        <v>65107301056</v>
      </c>
      <c r="D68" s="67" t="s">
        <v>3</v>
      </c>
      <c r="E68" s="68" t="s">
        <v>160</v>
      </c>
      <c r="F68" s="68" t="s">
        <v>161</v>
      </c>
      <c r="G68" s="9"/>
      <c r="H68" s="7"/>
      <c r="I68" s="8"/>
    </row>
    <row r="69" spans="2:9" ht="23.1" customHeight="1" x14ac:dyDescent="0.55000000000000004">
      <c r="B69" s="18">
        <v>58</v>
      </c>
      <c r="C69" s="66">
        <v>65107301057</v>
      </c>
      <c r="D69" s="67" t="s">
        <v>3</v>
      </c>
      <c r="E69" s="68" t="s">
        <v>55</v>
      </c>
      <c r="F69" s="68" t="s">
        <v>162</v>
      </c>
      <c r="G69" s="7"/>
      <c r="H69" s="7"/>
      <c r="I69" s="8"/>
    </row>
    <row r="70" spans="2:9" ht="23.1" customHeight="1" x14ac:dyDescent="0.55000000000000004">
      <c r="B70" s="18">
        <v>59</v>
      </c>
      <c r="C70" s="66">
        <v>65107301058</v>
      </c>
      <c r="D70" s="67" t="s">
        <v>3</v>
      </c>
      <c r="E70" s="68" t="s">
        <v>163</v>
      </c>
      <c r="F70" s="68" t="s">
        <v>164</v>
      </c>
      <c r="G70" s="7"/>
      <c r="H70" s="7"/>
      <c r="I70" s="8"/>
    </row>
    <row r="71" spans="2:9" ht="23.1" customHeight="1" x14ac:dyDescent="0.55000000000000004">
      <c r="B71" s="18">
        <v>60</v>
      </c>
      <c r="C71" s="66">
        <v>65107301059</v>
      </c>
      <c r="D71" s="67" t="s">
        <v>3</v>
      </c>
      <c r="E71" s="68" t="s">
        <v>165</v>
      </c>
      <c r="F71" s="68" t="s">
        <v>166</v>
      </c>
      <c r="G71" s="7"/>
      <c r="H71" s="7"/>
      <c r="I71" s="8"/>
    </row>
    <row r="72" spans="2:9" ht="23.1" customHeight="1" x14ac:dyDescent="0.55000000000000004">
      <c r="B72" s="18">
        <v>61</v>
      </c>
      <c r="C72" s="66">
        <v>65107301060</v>
      </c>
      <c r="D72" s="67" t="s">
        <v>3</v>
      </c>
      <c r="E72" s="68" t="s">
        <v>167</v>
      </c>
      <c r="F72" s="68" t="s">
        <v>168</v>
      </c>
      <c r="G72" s="7"/>
      <c r="H72" s="7"/>
      <c r="I72" s="8"/>
    </row>
    <row r="73" spans="2:9" ht="23.1" customHeight="1" x14ac:dyDescent="0.55000000000000004">
      <c r="B73" s="18">
        <v>62</v>
      </c>
      <c r="C73" s="66">
        <v>65107301061</v>
      </c>
      <c r="D73" s="67" t="s">
        <v>3</v>
      </c>
      <c r="E73" s="68" t="s">
        <v>169</v>
      </c>
      <c r="F73" s="68" t="s">
        <v>170</v>
      </c>
      <c r="G73" s="7"/>
      <c r="H73" s="7"/>
      <c r="I73" s="8"/>
    </row>
    <row r="74" spans="2:9" ht="23.1" customHeight="1" x14ac:dyDescent="0.55000000000000004">
      <c r="B74" s="18">
        <v>63</v>
      </c>
      <c r="C74" s="66">
        <v>65107301062</v>
      </c>
      <c r="D74" s="67" t="s">
        <v>3</v>
      </c>
      <c r="E74" s="68" t="s">
        <v>171</v>
      </c>
      <c r="F74" s="68" t="s">
        <v>172</v>
      </c>
      <c r="G74" s="7"/>
      <c r="H74" s="7"/>
      <c r="I74" s="8"/>
    </row>
    <row r="75" spans="2:9" ht="23.1" customHeight="1" x14ac:dyDescent="0.55000000000000004">
      <c r="B75" s="18">
        <v>64</v>
      </c>
      <c r="C75" s="66">
        <v>65107301063</v>
      </c>
      <c r="D75" s="67" t="s">
        <v>3</v>
      </c>
      <c r="E75" s="68" t="s">
        <v>173</v>
      </c>
      <c r="F75" s="68" t="s">
        <v>174</v>
      </c>
      <c r="G75" s="7"/>
      <c r="H75" s="7"/>
      <c r="I75" s="8"/>
    </row>
    <row r="76" spans="2:9" ht="23.1" customHeight="1" x14ac:dyDescent="0.55000000000000004">
      <c r="B76" s="18">
        <v>65</v>
      </c>
      <c r="C76" s="66">
        <v>65107301064</v>
      </c>
      <c r="D76" s="67" t="s">
        <v>3</v>
      </c>
      <c r="E76" s="68" t="s">
        <v>175</v>
      </c>
      <c r="F76" s="68" t="s">
        <v>176</v>
      </c>
      <c r="G76" s="7"/>
      <c r="H76" s="7"/>
      <c r="I76" s="8"/>
    </row>
    <row r="77" spans="2:9" ht="23.1" customHeight="1" x14ac:dyDescent="0.55000000000000004">
      <c r="B77" s="18">
        <v>66</v>
      </c>
      <c r="C77" s="66">
        <v>65107301065</v>
      </c>
      <c r="D77" s="67" t="s">
        <v>3</v>
      </c>
      <c r="E77" s="68" t="s">
        <v>177</v>
      </c>
      <c r="F77" s="68" t="s">
        <v>178</v>
      </c>
      <c r="G77" s="7"/>
      <c r="H77" s="7"/>
      <c r="I77" s="8"/>
    </row>
    <row r="78" spans="2:9" ht="23.1" customHeight="1" x14ac:dyDescent="0.55000000000000004">
      <c r="B78" s="18">
        <v>67</v>
      </c>
      <c r="C78" s="66">
        <v>65107301066</v>
      </c>
      <c r="D78" s="67" t="s">
        <v>3</v>
      </c>
      <c r="E78" s="68" t="s">
        <v>179</v>
      </c>
      <c r="F78" s="68" t="s">
        <v>180</v>
      </c>
      <c r="G78" s="7"/>
      <c r="H78" s="7"/>
      <c r="I78" s="8"/>
    </row>
    <row r="79" spans="2:9" ht="23.1" customHeight="1" x14ac:dyDescent="0.55000000000000004">
      <c r="B79" s="18">
        <v>68</v>
      </c>
      <c r="C79" s="66">
        <v>65107301067</v>
      </c>
      <c r="D79" s="67" t="s">
        <v>3</v>
      </c>
      <c r="E79" s="68" t="s">
        <v>181</v>
      </c>
      <c r="F79" s="68" t="s">
        <v>182</v>
      </c>
      <c r="G79" s="7"/>
      <c r="H79" s="7"/>
      <c r="I79" s="8"/>
    </row>
    <row r="80" spans="2:9" ht="23.1" customHeight="1" x14ac:dyDescent="0.55000000000000004">
      <c r="B80" s="18">
        <v>69</v>
      </c>
      <c r="C80" s="66">
        <v>65107301068</v>
      </c>
      <c r="D80" s="67" t="s">
        <v>3</v>
      </c>
      <c r="E80" s="68" t="s">
        <v>183</v>
      </c>
      <c r="F80" s="68" t="s">
        <v>184</v>
      </c>
      <c r="G80" s="7"/>
      <c r="H80" s="7"/>
      <c r="I80" s="8"/>
    </row>
    <row r="81" spans="2:9" ht="23.1" customHeight="1" x14ac:dyDescent="0.55000000000000004">
      <c r="B81" s="18">
        <v>70</v>
      </c>
      <c r="C81" s="66">
        <v>65107301069</v>
      </c>
      <c r="D81" s="67" t="s">
        <v>3</v>
      </c>
      <c r="E81" s="68" t="s">
        <v>185</v>
      </c>
      <c r="F81" s="68" t="s">
        <v>186</v>
      </c>
      <c r="G81" s="11"/>
      <c r="H81" s="11"/>
      <c r="I81" s="12"/>
    </row>
    <row r="82" spans="2:9" ht="23.1" customHeight="1" x14ac:dyDescent="0.55000000000000004">
      <c r="B82" s="18">
        <v>71</v>
      </c>
      <c r="C82" s="66">
        <v>65107301070</v>
      </c>
      <c r="D82" s="67" t="s">
        <v>3</v>
      </c>
      <c r="E82" s="68" t="s">
        <v>187</v>
      </c>
      <c r="F82" s="68" t="s">
        <v>188</v>
      </c>
      <c r="G82" s="7"/>
      <c r="H82" s="7"/>
      <c r="I82" s="8"/>
    </row>
    <row r="83" spans="2:9" ht="23.1" customHeight="1" x14ac:dyDescent="0.55000000000000004">
      <c r="B83" s="18">
        <v>72</v>
      </c>
      <c r="C83" s="66">
        <v>65107301071</v>
      </c>
      <c r="D83" s="67" t="s">
        <v>3</v>
      </c>
      <c r="E83" s="68" t="s">
        <v>189</v>
      </c>
      <c r="F83" s="68" t="s">
        <v>190</v>
      </c>
      <c r="G83" s="7"/>
      <c r="H83" s="7"/>
      <c r="I83" s="8"/>
    </row>
    <row r="84" spans="2:9" ht="23.1" customHeight="1" x14ac:dyDescent="0.55000000000000004">
      <c r="B84" s="18">
        <v>73</v>
      </c>
      <c r="C84" s="66">
        <v>65107301072</v>
      </c>
      <c r="D84" s="67" t="s">
        <v>3</v>
      </c>
      <c r="E84" s="68" t="s">
        <v>56</v>
      </c>
      <c r="F84" s="68" t="s">
        <v>191</v>
      </c>
      <c r="G84" s="7"/>
      <c r="H84" s="7"/>
      <c r="I84" s="8"/>
    </row>
    <row r="85" spans="2:9" ht="23.1" customHeight="1" x14ac:dyDescent="0.55000000000000004">
      <c r="B85" s="18">
        <v>74</v>
      </c>
      <c r="C85" s="66">
        <v>65107301073</v>
      </c>
      <c r="D85" s="67" t="s">
        <v>3</v>
      </c>
      <c r="E85" s="68" t="s">
        <v>192</v>
      </c>
      <c r="F85" s="68" t="s">
        <v>193</v>
      </c>
      <c r="G85" s="7"/>
      <c r="H85" s="7"/>
      <c r="I85" s="8"/>
    </row>
    <row r="86" spans="2:9" ht="23.1" customHeight="1" x14ac:dyDescent="0.55000000000000004">
      <c r="B86" s="18">
        <v>75</v>
      </c>
      <c r="C86" s="66">
        <v>65107301074</v>
      </c>
      <c r="D86" s="67" t="s">
        <v>3</v>
      </c>
      <c r="E86" s="68" t="s">
        <v>194</v>
      </c>
      <c r="F86" s="68" t="s">
        <v>195</v>
      </c>
      <c r="G86" s="7"/>
      <c r="H86" s="7"/>
      <c r="I86" s="8"/>
    </row>
    <row r="87" spans="2:9" ht="23.1" customHeight="1" x14ac:dyDescent="0.55000000000000004">
      <c r="B87" s="18">
        <v>76</v>
      </c>
      <c r="C87" s="66">
        <v>65107301075</v>
      </c>
      <c r="D87" s="69" t="s">
        <v>3</v>
      </c>
      <c r="E87" s="24" t="s">
        <v>196</v>
      </c>
      <c r="F87" s="24" t="s">
        <v>197</v>
      </c>
      <c r="G87" s="7"/>
      <c r="H87" s="7"/>
      <c r="I87" s="8"/>
    </row>
    <row r="88" spans="2:9" ht="23.1" customHeight="1" x14ac:dyDescent="0.55000000000000004">
      <c r="B88" s="18">
        <v>77</v>
      </c>
      <c r="C88" s="66">
        <v>65107301076</v>
      </c>
      <c r="D88" s="67" t="s">
        <v>3</v>
      </c>
      <c r="E88" s="68" t="s">
        <v>198</v>
      </c>
      <c r="F88" s="68" t="s">
        <v>199</v>
      </c>
      <c r="G88" s="7"/>
      <c r="H88" s="7"/>
      <c r="I88" s="8"/>
    </row>
    <row r="89" spans="2:9" ht="23.1" customHeight="1" x14ac:dyDescent="0.55000000000000004">
      <c r="B89" s="18">
        <v>78</v>
      </c>
      <c r="C89" s="66">
        <v>65107301077</v>
      </c>
      <c r="D89" s="67" t="s">
        <v>3</v>
      </c>
      <c r="E89" s="68" t="s">
        <v>200</v>
      </c>
      <c r="F89" s="68" t="s">
        <v>201</v>
      </c>
      <c r="G89" s="7"/>
      <c r="H89" s="7"/>
      <c r="I89" s="8"/>
    </row>
    <row r="90" spans="2:9" ht="23.1" customHeight="1" x14ac:dyDescent="0.55000000000000004">
      <c r="B90" s="18">
        <v>79</v>
      </c>
      <c r="C90" s="66">
        <v>65107301078</v>
      </c>
      <c r="D90" s="67" t="s">
        <v>3</v>
      </c>
      <c r="E90" s="68" t="s">
        <v>202</v>
      </c>
      <c r="F90" s="68" t="s">
        <v>203</v>
      </c>
      <c r="G90" s="7"/>
      <c r="H90" s="7"/>
      <c r="I90" s="8"/>
    </row>
    <row r="91" spans="2:9" ht="23.1" customHeight="1" x14ac:dyDescent="0.55000000000000004">
      <c r="B91" s="18">
        <v>80</v>
      </c>
      <c r="C91" s="66">
        <v>65107301079</v>
      </c>
      <c r="D91" s="67" t="s">
        <v>3</v>
      </c>
      <c r="E91" s="68" t="s">
        <v>204</v>
      </c>
      <c r="F91" s="68" t="s">
        <v>205</v>
      </c>
      <c r="G91" s="7"/>
      <c r="H91" s="7"/>
      <c r="I91" s="8"/>
    </row>
    <row r="92" spans="2:9" ht="23.1" customHeight="1" x14ac:dyDescent="0.55000000000000004">
      <c r="B92" s="18">
        <v>81</v>
      </c>
      <c r="C92" s="66">
        <v>65107301080</v>
      </c>
      <c r="D92" s="67" t="s">
        <v>3</v>
      </c>
      <c r="E92" s="68" t="s">
        <v>206</v>
      </c>
      <c r="F92" s="68" t="s">
        <v>207</v>
      </c>
      <c r="G92" s="7"/>
      <c r="H92" s="7"/>
      <c r="I92" s="8"/>
    </row>
    <row r="93" spans="2:9" ht="23.1" customHeight="1" x14ac:dyDescent="0.55000000000000004">
      <c r="B93" s="18">
        <v>82</v>
      </c>
      <c r="C93" s="66">
        <v>65107301081</v>
      </c>
      <c r="D93" s="67" t="s">
        <v>3</v>
      </c>
      <c r="E93" s="68" t="s">
        <v>208</v>
      </c>
      <c r="F93" s="68" t="s">
        <v>209</v>
      </c>
      <c r="G93" s="7"/>
      <c r="H93" s="7"/>
      <c r="I93" s="8"/>
    </row>
    <row r="94" spans="2:9" ht="23.1" customHeight="1" x14ac:dyDescent="0.35">
      <c r="B94" s="18">
        <v>83</v>
      </c>
      <c r="C94" s="66">
        <v>65107301082</v>
      </c>
      <c r="D94" s="67" t="s">
        <v>3</v>
      </c>
      <c r="E94" s="68" t="s">
        <v>210</v>
      </c>
      <c r="F94" s="68" t="s">
        <v>211</v>
      </c>
      <c r="G94" s="5"/>
      <c r="H94" s="5"/>
      <c r="I94" s="6"/>
    </row>
    <row r="95" spans="2:9" ht="23.1" customHeight="1" x14ac:dyDescent="0.35">
      <c r="B95" s="18">
        <v>84</v>
      </c>
      <c r="C95" s="66">
        <v>65107301083</v>
      </c>
      <c r="D95" s="67" t="s">
        <v>3</v>
      </c>
      <c r="E95" s="68" t="s">
        <v>212</v>
      </c>
      <c r="F95" s="68" t="s">
        <v>213</v>
      </c>
      <c r="G95" s="5"/>
      <c r="H95" s="5"/>
      <c r="I95" s="6"/>
    </row>
    <row r="96" spans="2:9" ht="23.1" customHeight="1" x14ac:dyDescent="0.55000000000000004">
      <c r="B96" s="18">
        <v>85</v>
      </c>
      <c r="C96" s="70">
        <v>65107301084</v>
      </c>
      <c r="D96" s="71" t="s">
        <v>4</v>
      </c>
      <c r="E96" s="72" t="s">
        <v>215</v>
      </c>
      <c r="F96" s="73" t="s">
        <v>216</v>
      </c>
      <c r="G96" s="7"/>
      <c r="H96" s="7"/>
      <c r="I96" s="8"/>
    </row>
    <row r="97" spans="2:9" ht="23.1" customHeight="1" x14ac:dyDescent="0.55000000000000004">
      <c r="B97" s="18">
        <v>86</v>
      </c>
      <c r="C97" s="70">
        <v>65107301085</v>
      </c>
      <c r="D97" s="71" t="s">
        <v>3</v>
      </c>
      <c r="E97" s="72" t="s">
        <v>217</v>
      </c>
      <c r="F97" s="73" t="s">
        <v>218</v>
      </c>
      <c r="G97" s="7"/>
      <c r="H97" s="7"/>
      <c r="I97" s="8"/>
    </row>
    <row r="98" spans="2:9" ht="23.1" customHeight="1" x14ac:dyDescent="0.55000000000000004">
      <c r="B98" s="18">
        <v>87</v>
      </c>
      <c r="C98" s="70">
        <v>65107301086</v>
      </c>
      <c r="D98" s="71" t="s">
        <v>3</v>
      </c>
      <c r="E98" s="72" t="s">
        <v>219</v>
      </c>
      <c r="F98" s="73" t="s">
        <v>220</v>
      </c>
      <c r="G98" s="7"/>
      <c r="H98" s="7"/>
      <c r="I98" s="8"/>
    </row>
    <row r="99" spans="2:9" ht="23.1" customHeight="1" x14ac:dyDescent="0.55000000000000004">
      <c r="B99" s="18">
        <v>88</v>
      </c>
      <c r="C99" s="70">
        <v>65107301087</v>
      </c>
      <c r="D99" s="71" t="s">
        <v>3</v>
      </c>
      <c r="E99" s="72" t="s">
        <v>221</v>
      </c>
      <c r="F99" s="73" t="s">
        <v>222</v>
      </c>
      <c r="G99" s="7"/>
      <c r="H99" s="7"/>
      <c r="I99" s="8"/>
    </row>
    <row r="100" spans="2:9" ht="23.1" customHeight="1" x14ac:dyDescent="0.55000000000000004">
      <c r="B100" s="18">
        <v>89</v>
      </c>
      <c r="C100" s="70">
        <v>65107301088</v>
      </c>
      <c r="D100" s="71" t="s">
        <v>3</v>
      </c>
      <c r="E100" s="72" t="s">
        <v>223</v>
      </c>
      <c r="F100" s="73" t="s">
        <v>224</v>
      </c>
      <c r="G100" s="7"/>
      <c r="H100" s="7"/>
      <c r="I100" s="8"/>
    </row>
    <row r="101" spans="2:9" ht="23.1" customHeight="1" x14ac:dyDescent="0.55000000000000004">
      <c r="B101" s="18">
        <v>90</v>
      </c>
      <c r="C101" s="70">
        <v>65107301089</v>
      </c>
      <c r="D101" s="71" t="s">
        <v>3</v>
      </c>
      <c r="E101" s="72" t="s">
        <v>225</v>
      </c>
      <c r="F101" s="73" t="s">
        <v>143</v>
      </c>
      <c r="G101" s="7"/>
      <c r="H101" s="7"/>
      <c r="I101" s="8"/>
    </row>
    <row r="102" spans="2:9" ht="23.1" customHeight="1" x14ac:dyDescent="0.55000000000000004">
      <c r="B102" s="18">
        <v>91</v>
      </c>
      <c r="C102" s="70">
        <v>65107301090</v>
      </c>
      <c r="D102" s="71" t="s">
        <v>3</v>
      </c>
      <c r="E102" s="72" t="s">
        <v>226</v>
      </c>
      <c r="F102" s="73" t="s">
        <v>227</v>
      </c>
      <c r="G102" s="7"/>
      <c r="H102" s="7"/>
      <c r="I102" s="8"/>
    </row>
    <row r="103" spans="2:9" ht="23.1" customHeight="1" x14ac:dyDescent="0.55000000000000004">
      <c r="B103" s="18">
        <v>92</v>
      </c>
      <c r="C103" s="70">
        <v>65107301091</v>
      </c>
      <c r="D103" s="71" t="s">
        <v>3</v>
      </c>
      <c r="E103" s="72" t="s">
        <v>228</v>
      </c>
      <c r="F103" s="73" t="s">
        <v>229</v>
      </c>
      <c r="G103" s="7"/>
      <c r="H103" s="7"/>
      <c r="I103" s="8"/>
    </row>
    <row r="104" spans="2:9" ht="23.1" customHeight="1" x14ac:dyDescent="0.55000000000000004">
      <c r="B104" s="18">
        <v>93</v>
      </c>
      <c r="C104" s="70">
        <v>65107301092</v>
      </c>
      <c r="D104" s="71" t="s">
        <v>3</v>
      </c>
      <c r="E104" s="72" t="s">
        <v>230</v>
      </c>
      <c r="F104" s="73" t="s">
        <v>231</v>
      </c>
      <c r="G104" s="7"/>
      <c r="H104" s="7"/>
      <c r="I104" s="8"/>
    </row>
    <row r="105" spans="2:9" ht="23.1" customHeight="1" x14ac:dyDescent="0.55000000000000004">
      <c r="B105" s="18">
        <v>94</v>
      </c>
      <c r="C105" s="70">
        <v>65107301093</v>
      </c>
      <c r="D105" s="71" t="s">
        <v>3</v>
      </c>
      <c r="E105" s="72" t="s">
        <v>232</v>
      </c>
      <c r="F105" s="73" t="s">
        <v>233</v>
      </c>
      <c r="G105" s="7"/>
      <c r="H105" s="7"/>
      <c r="I105" s="8"/>
    </row>
    <row r="106" spans="2:9" ht="23.1" customHeight="1" x14ac:dyDescent="0.55000000000000004">
      <c r="B106" s="18">
        <v>95</v>
      </c>
      <c r="C106" s="70">
        <v>65107301094</v>
      </c>
      <c r="D106" s="71" t="s">
        <v>3</v>
      </c>
      <c r="E106" s="72" t="s">
        <v>234</v>
      </c>
      <c r="F106" s="73" t="s">
        <v>235</v>
      </c>
      <c r="G106" s="7"/>
      <c r="H106" s="7"/>
      <c r="I106" s="8"/>
    </row>
    <row r="107" spans="2:9" ht="23.1" customHeight="1" x14ac:dyDescent="0.55000000000000004">
      <c r="B107" s="18">
        <v>96</v>
      </c>
      <c r="C107" s="70">
        <v>65107301095</v>
      </c>
      <c r="D107" s="71" t="s">
        <v>3</v>
      </c>
      <c r="E107" s="72" t="s">
        <v>236</v>
      </c>
      <c r="F107" s="73" t="s">
        <v>237</v>
      </c>
      <c r="G107" s="7"/>
      <c r="H107" s="7"/>
      <c r="I107" s="8"/>
    </row>
    <row r="108" spans="2:9" ht="23.1" customHeight="1" x14ac:dyDescent="0.55000000000000004">
      <c r="B108" s="18">
        <v>97</v>
      </c>
      <c r="C108" s="70">
        <v>65107301096</v>
      </c>
      <c r="D108" s="71" t="s">
        <v>3</v>
      </c>
      <c r="E108" s="72" t="s">
        <v>238</v>
      </c>
      <c r="F108" s="73" t="s">
        <v>239</v>
      </c>
      <c r="G108" s="7"/>
      <c r="H108" s="7"/>
      <c r="I108" s="8"/>
    </row>
    <row r="109" spans="2:9" ht="23.1" customHeight="1" x14ac:dyDescent="0.55000000000000004">
      <c r="B109" s="18">
        <v>98</v>
      </c>
      <c r="C109" s="70">
        <v>65107301097</v>
      </c>
      <c r="D109" s="71" t="s">
        <v>3</v>
      </c>
      <c r="E109" s="72" t="s">
        <v>240</v>
      </c>
      <c r="F109" s="73" t="s">
        <v>241</v>
      </c>
      <c r="G109" s="7"/>
      <c r="H109" s="7"/>
      <c r="I109" s="8"/>
    </row>
    <row r="110" spans="2:9" ht="23.1" customHeight="1" x14ac:dyDescent="0.55000000000000004">
      <c r="B110" s="18">
        <v>99</v>
      </c>
      <c r="C110" s="70">
        <v>65107301098</v>
      </c>
      <c r="D110" s="71" t="s">
        <v>3</v>
      </c>
      <c r="E110" s="72" t="s">
        <v>242</v>
      </c>
      <c r="F110" s="73" t="s">
        <v>243</v>
      </c>
      <c r="G110" s="7"/>
      <c r="H110" s="7"/>
      <c r="I110" s="8"/>
    </row>
    <row r="111" spans="2:9" ht="23.1" customHeight="1" x14ac:dyDescent="0.55000000000000004">
      <c r="B111" s="18">
        <v>100</v>
      </c>
      <c r="C111" s="70">
        <v>65107301099</v>
      </c>
      <c r="D111" s="71" t="s">
        <v>3</v>
      </c>
      <c r="E111" s="72" t="s">
        <v>244</v>
      </c>
      <c r="F111" s="73" t="s">
        <v>245</v>
      </c>
      <c r="G111" s="7"/>
      <c r="H111" s="7"/>
      <c r="I111" s="8"/>
    </row>
    <row r="112" spans="2:9" ht="23.1" customHeight="1" x14ac:dyDescent="0.55000000000000004">
      <c r="B112" s="18">
        <v>101</v>
      </c>
      <c r="C112" s="70">
        <v>65107301100</v>
      </c>
      <c r="D112" s="71" t="s">
        <v>3</v>
      </c>
      <c r="E112" s="72" t="s">
        <v>246</v>
      </c>
      <c r="F112" s="73" t="s">
        <v>247</v>
      </c>
      <c r="G112" s="7"/>
      <c r="H112" s="7"/>
      <c r="I112" s="8"/>
    </row>
    <row r="113" spans="2:9" ht="23.1" customHeight="1" x14ac:dyDescent="0.55000000000000004">
      <c r="B113" s="18">
        <v>102</v>
      </c>
      <c r="C113" s="70">
        <v>65107301101</v>
      </c>
      <c r="D113" s="71" t="s">
        <v>3</v>
      </c>
      <c r="E113" s="72" t="s">
        <v>248</v>
      </c>
      <c r="F113" s="73" t="s">
        <v>249</v>
      </c>
      <c r="G113" s="7"/>
      <c r="H113" s="7"/>
      <c r="I113" s="8"/>
    </row>
    <row r="114" spans="2:9" ht="23.1" customHeight="1" x14ac:dyDescent="0.55000000000000004">
      <c r="B114" s="18">
        <v>103</v>
      </c>
      <c r="C114" s="70">
        <v>65107301102</v>
      </c>
      <c r="D114" s="71" t="s">
        <v>3</v>
      </c>
      <c r="E114" s="72" t="s">
        <v>250</v>
      </c>
      <c r="F114" s="73" t="s">
        <v>251</v>
      </c>
      <c r="G114" s="7"/>
      <c r="H114" s="7"/>
      <c r="I114" s="8"/>
    </row>
    <row r="115" spans="2:9" ht="23.1" customHeight="1" x14ac:dyDescent="0.55000000000000004">
      <c r="B115" s="18">
        <v>104</v>
      </c>
      <c r="C115" s="70">
        <v>65107301103</v>
      </c>
      <c r="D115" s="71" t="s">
        <v>3</v>
      </c>
      <c r="E115" s="72" t="s">
        <v>252</v>
      </c>
      <c r="F115" s="73" t="s">
        <v>253</v>
      </c>
      <c r="G115" s="7"/>
      <c r="H115" s="7"/>
      <c r="I115" s="8"/>
    </row>
    <row r="116" spans="2:9" ht="23.1" customHeight="1" x14ac:dyDescent="0.55000000000000004">
      <c r="B116" s="18">
        <v>105</v>
      </c>
      <c r="C116" s="70">
        <v>65107301104</v>
      </c>
      <c r="D116" s="71" t="s">
        <v>3</v>
      </c>
      <c r="E116" s="72" t="s">
        <v>254</v>
      </c>
      <c r="F116" s="73" t="s">
        <v>255</v>
      </c>
      <c r="G116" s="9"/>
      <c r="H116" s="7"/>
      <c r="I116" s="8"/>
    </row>
    <row r="117" spans="2:9" ht="23.1" customHeight="1" x14ac:dyDescent="0.55000000000000004">
      <c r="B117" s="18">
        <v>106</v>
      </c>
      <c r="C117" s="70">
        <v>65107301105</v>
      </c>
      <c r="D117" s="71" t="s">
        <v>3</v>
      </c>
      <c r="E117" s="72" t="s">
        <v>57</v>
      </c>
      <c r="F117" s="73" t="s">
        <v>256</v>
      </c>
      <c r="G117" s="10"/>
      <c r="H117" s="11"/>
      <c r="I117" s="12"/>
    </row>
    <row r="118" spans="2:9" ht="23.1" customHeight="1" x14ac:dyDescent="0.55000000000000004">
      <c r="B118" s="18">
        <v>107</v>
      </c>
      <c r="C118" s="70">
        <v>65107301106</v>
      </c>
      <c r="D118" s="71" t="s">
        <v>3</v>
      </c>
      <c r="E118" s="72" t="s">
        <v>57</v>
      </c>
      <c r="F118" s="73" t="s">
        <v>257</v>
      </c>
      <c r="G118" s="7"/>
      <c r="H118" s="7"/>
      <c r="I118" s="8"/>
    </row>
    <row r="119" spans="2:9" ht="23.1" customHeight="1" x14ac:dyDescent="0.55000000000000004">
      <c r="B119" s="18">
        <v>108</v>
      </c>
      <c r="C119" s="70">
        <v>65107301107</v>
      </c>
      <c r="D119" s="71" t="s">
        <v>3</v>
      </c>
      <c r="E119" s="72" t="s">
        <v>57</v>
      </c>
      <c r="F119" s="73" t="s">
        <v>258</v>
      </c>
      <c r="G119" s="7"/>
      <c r="H119" s="7"/>
      <c r="I119" s="8"/>
    </row>
    <row r="120" spans="2:9" ht="23.1" customHeight="1" x14ac:dyDescent="0.55000000000000004">
      <c r="B120" s="18">
        <v>109</v>
      </c>
      <c r="C120" s="70">
        <v>65107301108</v>
      </c>
      <c r="D120" s="71" t="s">
        <v>3</v>
      </c>
      <c r="E120" s="72" t="s">
        <v>57</v>
      </c>
      <c r="F120" s="73" t="s">
        <v>259</v>
      </c>
      <c r="G120" s="7"/>
      <c r="H120" s="7"/>
      <c r="I120" s="8"/>
    </row>
    <row r="121" spans="2:9" ht="23.1" customHeight="1" x14ac:dyDescent="0.55000000000000004">
      <c r="B121" s="18">
        <v>110</v>
      </c>
      <c r="C121" s="70">
        <v>65107301109</v>
      </c>
      <c r="D121" s="71" t="s">
        <v>3</v>
      </c>
      <c r="E121" s="72" t="s">
        <v>57</v>
      </c>
      <c r="F121" s="73" t="s">
        <v>260</v>
      </c>
      <c r="G121" s="7"/>
      <c r="H121" s="7"/>
      <c r="I121" s="8"/>
    </row>
    <row r="122" spans="2:9" ht="23.1" customHeight="1" x14ac:dyDescent="0.55000000000000004">
      <c r="B122" s="18">
        <v>111</v>
      </c>
      <c r="C122" s="70">
        <v>65107301110</v>
      </c>
      <c r="D122" s="71" t="s">
        <v>3</v>
      </c>
      <c r="E122" s="72" t="s">
        <v>261</v>
      </c>
      <c r="F122" s="73" t="s">
        <v>262</v>
      </c>
      <c r="G122" s="7"/>
      <c r="H122" s="7"/>
      <c r="I122" s="8"/>
    </row>
    <row r="123" spans="2:9" ht="23.1" customHeight="1" x14ac:dyDescent="0.55000000000000004">
      <c r="B123" s="18">
        <v>112</v>
      </c>
      <c r="C123" s="70">
        <v>65107301111</v>
      </c>
      <c r="D123" s="71" t="s">
        <v>3</v>
      </c>
      <c r="E123" s="72" t="s">
        <v>263</v>
      </c>
      <c r="F123" s="73" t="s">
        <v>264</v>
      </c>
      <c r="G123" s="7"/>
      <c r="H123" s="7"/>
      <c r="I123" s="8"/>
    </row>
    <row r="124" spans="2:9" ht="23.1" customHeight="1" x14ac:dyDescent="0.55000000000000004">
      <c r="B124" s="18">
        <v>113</v>
      </c>
      <c r="C124" s="70">
        <v>65107301112</v>
      </c>
      <c r="D124" s="71" t="s">
        <v>3</v>
      </c>
      <c r="E124" s="72" t="s">
        <v>265</v>
      </c>
      <c r="F124" s="73" t="s">
        <v>266</v>
      </c>
      <c r="G124" s="7"/>
      <c r="H124" s="7"/>
      <c r="I124" s="8"/>
    </row>
    <row r="125" spans="2:9" ht="23.1" customHeight="1" x14ac:dyDescent="0.55000000000000004">
      <c r="B125" s="18">
        <v>114</v>
      </c>
      <c r="C125" s="70">
        <v>65107301113</v>
      </c>
      <c r="D125" s="71" t="s">
        <v>3</v>
      </c>
      <c r="E125" s="72" t="s">
        <v>267</v>
      </c>
      <c r="F125" s="73" t="s">
        <v>268</v>
      </c>
      <c r="G125" s="7"/>
      <c r="H125" s="7"/>
      <c r="I125" s="8"/>
    </row>
    <row r="126" spans="2:9" ht="23.1" customHeight="1" x14ac:dyDescent="0.55000000000000004">
      <c r="B126" s="18">
        <v>115</v>
      </c>
      <c r="C126" s="70">
        <v>65107301114</v>
      </c>
      <c r="D126" s="71" t="s">
        <v>3</v>
      </c>
      <c r="E126" s="72" t="s">
        <v>269</v>
      </c>
      <c r="F126" s="73" t="s">
        <v>270</v>
      </c>
      <c r="G126" s="7"/>
      <c r="H126" s="7"/>
      <c r="I126" s="8"/>
    </row>
    <row r="127" spans="2:9" ht="23.1" customHeight="1" x14ac:dyDescent="0.55000000000000004">
      <c r="B127" s="18">
        <v>116</v>
      </c>
      <c r="C127" s="70">
        <v>65107301115</v>
      </c>
      <c r="D127" s="71" t="s">
        <v>4</v>
      </c>
      <c r="E127" s="72" t="s">
        <v>271</v>
      </c>
      <c r="F127" s="73" t="s">
        <v>272</v>
      </c>
      <c r="G127" s="7"/>
      <c r="H127" s="7"/>
      <c r="I127" s="8"/>
    </row>
    <row r="128" spans="2:9" ht="23.1" customHeight="1" x14ac:dyDescent="0.55000000000000004">
      <c r="B128" s="18">
        <v>117</v>
      </c>
      <c r="C128" s="70">
        <v>65107301116</v>
      </c>
      <c r="D128" s="71" t="s">
        <v>4</v>
      </c>
      <c r="E128" s="72" t="s">
        <v>273</v>
      </c>
      <c r="F128" s="73" t="s">
        <v>274</v>
      </c>
      <c r="G128" s="7"/>
      <c r="H128" s="7"/>
      <c r="I128" s="8"/>
    </row>
    <row r="129" spans="2:9" ht="23.1" customHeight="1" x14ac:dyDescent="0.55000000000000004">
      <c r="B129" s="18">
        <v>118</v>
      </c>
      <c r="C129" s="70">
        <v>65107301117</v>
      </c>
      <c r="D129" s="71" t="s">
        <v>3</v>
      </c>
      <c r="E129" s="72" t="s">
        <v>275</v>
      </c>
      <c r="F129" s="73" t="s">
        <v>276</v>
      </c>
      <c r="G129" s="7"/>
      <c r="H129" s="7"/>
      <c r="I129" s="8"/>
    </row>
    <row r="130" spans="2:9" ht="23.1" customHeight="1" x14ac:dyDescent="0.55000000000000004">
      <c r="B130" s="18">
        <v>119</v>
      </c>
      <c r="C130" s="70">
        <v>65107301118</v>
      </c>
      <c r="D130" s="71" t="s">
        <v>3</v>
      </c>
      <c r="E130" s="72" t="s">
        <v>277</v>
      </c>
      <c r="F130" s="73" t="s">
        <v>257</v>
      </c>
      <c r="G130" s="7"/>
      <c r="H130" s="7"/>
      <c r="I130" s="8"/>
    </row>
    <row r="131" spans="2:9" ht="23.1" customHeight="1" x14ac:dyDescent="0.55000000000000004">
      <c r="B131" s="18">
        <v>120</v>
      </c>
      <c r="C131" s="70">
        <v>65107301119</v>
      </c>
      <c r="D131" s="71" t="s">
        <v>3</v>
      </c>
      <c r="E131" s="72" t="s">
        <v>278</v>
      </c>
      <c r="F131" s="73" t="s">
        <v>279</v>
      </c>
      <c r="G131" s="7"/>
      <c r="H131" s="7"/>
      <c r="I131" s="8"/>
    </row>
    <row r="132" spans="2:9" ht="23.1" customHeight="1" x14ac:dyDescent="0.55000000000000004">
      <c r="B132" s="18">
        <v>121</v>
      </c>
      <c r="C132" s="70">
        <v>65107301120</v>
      </c>
      <c r="D132" s="71" t="s">
        <v>3</v>
      </c>
      <c r="E132" s="72" t="s">
        <v>280</v>
      </c>
      <c r="F132" s="73" t="s">
        <v>281</v>
      </c>
      <c r="G132" s="7"/>
      <c r="H132" s="7"/>
      <c r="I132" s="8"/>
    </row>
    <row r="133" spans="2:9" ht="23.1" customHeight="1" x14ac:dyDescent="0.55000000000000004">
      <c r="B133" s="18">
        <v>122</v>
      </c>
      <c r="C133" s="70">
        <v>65107301121</v>
      </c>
      <c r="D133" s="71" t="s">
        <v>3</v>
      </c>
      <c r="E133" s="72" t="s">
        <v>282</v>
      </c>
      <c r="F133" s="73" t="s">
        <v>283</v>
      </c>
      <c r="G133" s="7"/>
      <c r="H133" s="7"/>
      <c r="I133" s="8"/>
    </row>
    <row r="134" spans="2:9" ht="23.1" customHeight="1" x14ac:dyDescent="0.55000000000000004">
      <c r="B134" s="18">
        <v>123</v>
      </c>
      <c r="C134" s="70">
        <v>65107301122</v>
      </c>
      <c r="D134" s="71" t="s">
        <v>3</v>
      </c>
      <c r="E134" s="72" t="s">
        <v>284</v>
      </c>
      <c r="F134" s="73" t="s">
        <v>285</v>
      </c>
      <c r="G134" s="7"/>
      <c r="H134" s="7"/>
      <c r="I134" s="8"/>
    </row>
    <row r="135" spans="2:9" ht="23.1" customHeight="1" x14ac:dyDescent="0.55000000000000004">
      <c r="B135" s="18">
        <v>124</v>
      </c>
      <c r="C135" s="70">
        <v>65107301123</v>
      </c>
      <c r="D135" s="71" t="s">
        <v>3</v>
      </c>
      <c r="E135" s="72" t="s">
        <v>286</v>
      </c>
      <c r="F135" s="73" t="s">
        <v>287</v>
      </c>
      <c r="G135" s="7"/>
      <c r="H135" s="7"/>
      <c r="I135" s="8"/>
    </row>
    <row r="136" spans="2:9" ht="23.1" customHeight="1" x14ac:dyDescent="0.55000000000000004">
      <c r="B136" s="18">
        <v>125</v>
      </c>
      <c r="C136" s="70">
        <v>65107301124</v>
      </c>
      <c r="D136" s="71" t="s">
        <v>3</v>
      </c>
      <c r="E136" s="72" t="s">
        <v>288</v>
      </c>
      <c r="F136" s="73" t="s">
        <v>289</v>
      </c>
      <c r="G136" s="7"/>
      <c r="H136" s="7"/>
      <c r="I136" s="8"/>
    </row>
    <row r="137" spans="2:9" ht="23.1" customHeight="1" x14ac:dyDescent="0.55000000000000004">
      <c r="B137" s="18">
        <v>126</v>
      </c>
      <c r="C137" s="70">
        <v>65107301125</v>
      </c>
      <c r="D137" s="71" t="s">
        <v>3</v>
      </c>
      <c r="E137" s="72" t="s">
        <v>290</v>
      </c>
      <c r="F137" s="73" t="s">
        <v>291</v>
      </c>
      <c r="G137" s="7"/>
      <c r="H137" s="7"/>
      <c r="I137" s="8"/>
    </row>
    <row r="138" spans="2:9" ht="23.1" customHeight="1" x14ac:dyDescent="0.55000000000000004">
      <c r="B138" s="18">
        <v>127</v>
      </c>
      <c r="C138" s="70">
        <v>65107301126</v>
      </c>
      <c r="D138" s="71" t="s">
        <v>3</v>
      </c>
      <c r="E138" s="72" t="s">
        <v>292</v>
      </c>
      <c r="F138" s="73" t="s">
        <v>293</v>
      </c>
      <c r="G138" s="7"/>
      <c r="H138" s="7"/>
      <c r="I138" s="8"/>
    </row>
    <row r="139" spans="2:9" ht="23.1" customHeight="1" x14ac:dyDescent="0.55000000000000004">
      <c r="B139" s="18">
        <v>128</v>
      </c>
      <c r="C139" s="70">
        <v>65107301127</v>
      </c>
      <c r="D139" s="71" t="s">
        <v>3</v>
      </c>
      <c r="E139" s="72" t="s">
        <v>294</v>
      </c>
      <c r="F139" s="73" t="s">
        <v>295</v>
      </c>
      <c r="G139" s="7"/>
      <c r="H139" s="7"/>
      <c r="I139" s="8"/>
    </row>
    <row r="140" spans="2:9" ht="23.1" customHeight="1" x14ac:dyDescent="0.55000000000000004">
      <c r="B140" s="18">
        <v>129</v>
      </c>
      <c r="C140" s="70">
        <v>65107301128</v>
      </c>
      <c r="D140" s="71" t="s">
        <v>3</v>
      </c>
      <c r="E140" s="72" t="s">
        <v>294</v>
      </c>
      <c r="F140" s="73" t="s">
        <v>296</v>
      </c>
      <c r="G140" s="7"/>
      <c r="H140" s="7"/>
      <c r="I140" s="8"/>
    </row>
    <row r="141" spans="2:9" ht="23.1" customHeight="1" x14ac:dyDescent="0.55000000000000004">
      <c r="B141" s="18">
        <v>130</v>
      </c>
      <c r="C141" s="70">
        <v>65107301129</v>
      </c>
      <c r="D141" s="71" t="s">
        <v>3</v>
      </c>
      <c r="E141" s="72" t="s">
        <v>297</v>
      </c>
      <c r="F141" s="73" t="s">
        <v>298</v>
      </c>
      <c r="G141" s="7"/>
      <c r="H141" s="7"/>
      <c r="I141" s="8"/>
    </row>
    <row r="142" spans="2:9" ht="23.1" customHeight="1" x14ac:dyDescent="0.55000000000000004">
      <c r="B142" s="18">
        <v>131</v>
      </c>
      <c r="C142" s="70">
        <v>65107301130</v>
      </c>
      <c r="D142" s="71" t="s">
        <v>3</v>
      </c>
      <c r="E142" s="72" t="s">
        <v>299</v>
      </c>
      <c r="F142" s="73" t="s">
        <v>300</v>
      </c>
      <c r="G142" s="7"/>
      <c r="H142" s="7"/>
      <c r="I142" s="8"/>
    </row>
    <row r="143" spans="2:9" ht="23.1" customHeight="1" x14ac:dyDescent="0.55000000000000004">
      <c r="B143" s="18">
        <v>132</v>
      </c>
      <c r="C143" s="70">
        <v>65107301131</v>
      </c>
      <c r="D143" s="71" t="s">
        <v>3</v>
      </c>
      <c r="E143" s="72" t="s">
        <v>301</v>
      </c>
      <c r="F143" s="73" t="s">
        <v>302</v>
      </c>
      <c r="G143" s="7"/>
      <c r="H143" s="7"/>
      <c r="I143" s="8"/>
    </row>
    <row r="144" spans="2:9" ht="23.1" customHeight="1" x14ac:dyDescent="0.55000000000000004">
      <c r="B144" s="18">
        <v>133</v>
      </c>
      <c r="C144" s="70">
        <v>65107301132</v>
      </c>
      <c r="D144" s="71" t="s">
        <v>3</v>
      </c>
      <c r="E144" s="72" t="s">
        <v>303</v>
      </c>
      <c r="F144" s="73" t="s">
        <v>293</v>
      </c>
      <c r="G144" s="9"/>
      <c r="H144" s="7"/>
      <c r="I144" s="8"/>
    </row>
    <row r="145" spans="2:9" ht="23.1" customHeight="1" x14ac:dyDescent="0.55000000000000004">
      <c r="B145" s="18">
        <v>134</v>
      </c>
      <c r="C145" s="70">
        <v>65107301133</v>
      </c>
      <c r="D145" s="71" t="s">
        <v>3</v>
      </c>
      <c r="E145" s="72" t="s">
        <v>304</v>
      </c>
      <c r="F145" s="73" t="s">
        <v>305</v>
      </c>
      <c r="G145" s="9"/>
      <c r="H145" s="7"/>
      <c r="I145" s="8"/>
    </row>
    <row r="146" spans="2:9" ht="23.1" customHeight="1" x14ac:dyDescent="0.55000000000000004">
      <c r="B146" s="18">
        <v>135</v>
      </c>
      <c r="C146" s="70">
        <v>65107301134</v>
      </c>
      <c r="D146" s="71" t="s">
        <v>3</v>
      </c>
      <c r="E146" s="72" t="s">
        <v>306</v>
      </c>
      <c r="F146" s="73" t="s">
        <v>307</v>
      </c>
      <c r="G146" s="9"/>
      <c r="H146" s="7"/>
      <c r="I146" s="8"/>
    </row>
    <row r="147" spans="2:9" ht="23.1" customHeight="1" x14ac:dyDescent="0.55000000000000004">
      <c r="B147" s="18">
        <v>136</v>
      </c>
      <c r="C147" s="70">
        <v>65107301135</v>
      </c>
      <c r="D147" s="71" t="s">
        <v>3</v>
      </c>
      <c r="E147" s="72" t="s">
        <v>308</v>
      </c>
      <c r="F147" s="73" t="s">
        <v>309</v>
      </c>
      <c r="G147" s="9"/>
      <c r="H147" s="7"/>
      <c r="I147" s="8"/>
    </row>
    <row r="148" spans="2:9" ht="23.1" customHeight="1" x14ac:dyDescent="0.55000000000000004">
      <c r="B148" s="18">
        <v>137</v>
      </c>
      <c r="C148" s="70">
        <v>65107301136</v>
      </c>
      <c r="D148" s="71" t="s">
        <v>3</v>
      </c>
      <c r="E148" s="72" t="s">
        <v>308</v>
      </c>
      <c r="F148" s="73" t="s">
        <v>310</v>
      </c>
      <c r="G148" s="7"/>
      <c r="H148" s="7"/>
      <c r="I148" s="8"/>
    </row>
    <row r="149" spans="2:9" ht="23.1" customHeight="1" x14ac:dyDescent="0.55000000000000004">
      <c r="B149" s="18">
        <v>138</v>
      </c>
      <c r="C149" s="70">
        <v>65107301138</v>
      </c>
      <c r="D149" s="71" t="s">
        <v>3</v>
      </c>
      <c r="E149" s="72" t="s">
        <v>311</v>
      </c>
      <c r="F149" s="73" t="s">
        <v>312</v>
      </c>
      <c r="G149" s="7"/>
      <c r="H149" s="7"/>
      <c r="I149" s="8"/>
    </row>
    <row r="150" spans="2:9" ht="23.1" customHeight="1" x14ac:dyDescent="0.55000000000000004">
      <c r="B150" s="18">
        <v>139</v>
      </c>
      <c r="C150" s="70">
        <v>65107301139</v>
      </c>
      <c r="D150" s="71" t="s">
        <v>3</v>
      </c>
      <c r="E150" s="72" t="s">
        <v>313</v>
      </c>
      <c r="F150" s="73" t="s">
        <v>314</v>
      </c>
      <c r="G150" s="7"/>
      <c r="H150" s="7"/>
      <c r="I150" s="8"/>
    </row>
    <row r="151" spans="2:9" ht="23.1" customHeight="1" x14ac:dyDescent="0.55000000000000004">
      <c r="B151" s="18">
        <v>140</v>
      </c>
      <c r="C151" s="70">
        <v>65107301140</v>
      </c>
      <c r="D151" s="71" t="s">
        <v>4</v>
      </c>
      <c r="E151" s="72" t="s">
        <v>315</v>
      </c>
      <c r="F151" s="73" t="s">
        <v>316</v>
      </c>
      <c r="G151" s="7"/>
      <c r="H151" s="7"/>
      <c r="I151" s="8"/>
    </row>
    <row r="152" spans="2:9" ht="23.1" customHeight="1" x14ac:dyDescent="0.55000000000000004">
      <c r="B152" s="18">
        <v>141</v>
      </c>
      <c r="C152" s="70">
        <v>65107301142</v>
      </c>
      <c r="D152" s="71" t="s">
        <v>3</v>
      </c>
      <c r="E152" s="72" t="s">
        <v>317</v>
      </c>
      <c r="F152" s="73" t="s">
        <v>318</v>
      </c>
      <c r="G152" s="7"/>
      <c r="H152" s="7"/>
      <c r="I152" s="8"/>
    </row>
    <row r="153" spans="2:9" ht="23.1" customHeight="1" x14ac:dyDescent="0.55000000000000004">
      <c r="B153" s="18">
        <v>142</v>
      </c>
      <c r="C153" s="70">
        <v>65107301143</v>
      </c>
      <c r="D153" s="71" t="s">
        <v>3</v>
      </c>
      <c r="E153" s="72" t="s">
        <v>319</v>
      </c>
      <c r="F153" s="73" t="s">
        <v>320</v>
      </c>
      <c r="G153" s="7"/>
      <c r="H153" s="7"/>
      <c r="I153" s="8"/>
    </row>
    <row r="154" spans="2:9" ht="23.1" customHeight="1" x14ac:dyDescent="0.55000000000000004">
      <c r="B154" s="18">
        <v>143</v>
      </c>
      <c r="C154" s="70">
        <v>65107301144</v>
      </c>
      <c r="D154" s="71" t="s">
        <v>3</v>
      </c>
      <c r="E154" s="72" t="s">
        <v>321</v>
      </c>
      <c r="F154" s="73" t="s">
        <v>322</v>
      </c>
      <c r="G154" s="7"/>
      <c r="H154" s="7"/>
      <c r="I154" s="8"/>
    </row>
    <row r="155" spans="2:9" ht="23.1" customHeight="1" x14ac:dyDescent="0.55000000000000004">
      <c r="B155" s="18">
        <v>144</v>
      </c>
      <c r="C155" s="70">
        <v>65107301145</v>
      </c>
      <c r="D155" s="71" t="s">
        <v>3</v>
      </c>
      <c r="E155" s="72" t="s">
        <v>323</v>
      </c>
      <c r="F155" s="73" t="s">
        <v>324</v>
      </c>
      <c r="G155" s="7"/>
      <c r="H155" s="7"/>
      <c r="I155" s="8"/>
    </row>
    <row r="156" spans="2:9" ht="23.1" customHeight="1" x14ac:dyDescent="0.55000000000000004">
      <c r="B156" s="18">
        <v>145</v>
      </c>
      <c r="C156" s="70">
        <v>65107301146</v>
      </c>
      <c r="D156" s="71" t="s">
        <v>3</v>
      </c>
      <c r="E156" s="72" t="s">
        <v>325</v>
      </c>
      <c r="F156" s="73" t="s">
        <v>326</v>
      </c>
      <c r="G156" s="7"/>
      <c r="H156" s="7"/>
      <c r="I156" s="8"/>
    </row>
    <row r="157" spans="2:9" ht="23.1" customHeight="1" x14ac:dyDescent="0.55000000000000004">
      <c r="B157" s="18">
        <v>146</v>
      </c>
      <c r="C157" s="70">
        <v>65107301147</v>
      </c>
      <c r="D157" s="71" t="s">
        <v>3</v>
      </c>
      <c r="E157" s="72" t="s">
        <v>327</v>
      </c>
      <c r="F157" s="73" t="s">
        <v>328</v>
      </c>
      <c r="G157" s="7"/>
      <c r="H157" s="7"/>
      <c r="I157" s="8"/>
    </row>
    <row r="158" spans="2:9" ht="23.1" customHeight="1" x14ac:dyDescent="0.55000000000000004">
      <c r="B158" s="18">
        <v>147</v>
      </c>
      <c r="C158" s="70">
        <v>65107301148</v>
      </c>
      <c r="D158" s="71" t="s">
        <v>3</v>
      </c>
      <c r="E158" s="72" t="s">
        <v>329</v>
      </c>
      <c r="F158" s="73" t="s">
        <v>330</v>
      </c>
      <c r="G158" s="7"/>
      <c r="H158" s="7"/>
      <c r="I158" s="8"/>
    </row>
    <row r="159" spans="2:9" ht="23.1" customHeight="1" x14ac:dyDescent="0.55000000000000004">
      <c r="B159" s="18">
        <v>148</v>
      </c>
      <c r="C159" s="70">
        <v>65107301149</v>
      </c>
      <c r="D159" s="71" t="s">
        <v>4</v>
      </c>
      <c r="E159" s="72" t="s">
        <v>331</v>
      </c>
      <c r="F159" s="73" t="s">
        <v>332</v>
      </c>
      <c r="G159" s="7"/>
      <c r="H159" s="7"/>
      <c r="I159" s="8"/>
    </row>
    <row r="160" spans="2:9" ht="23.1" customHeight="1" x14ac:dyDescent="0.55000000000000004">
      <c r="B160" s="18">
        <v>149</v>
      </c>
      <c r="C160" s="70">
        <v>65107301150</v>
      </c>
      <c r="D160" s="71" t="s">
        <v>3</v>
      </c>
      <c r="E160" s="72" t="s">
        <v>333</v>
      </c>
      <c r="F160" s="73" t="s">
        <v>334</v>
      </c>
      <c r="G160" s="11"/>
      <c r="H160" s="11"/>
      <c r="I160" s="12"/>
    </row>
    <row r="161" spans="2:9" ht="23.1" customHeight="1" x14ac:dyDescent="0.55000000000000004">
      <c r="B161" s="18">
        <v>150</v>
      </c>
      <c r="C161" s="70">
        <v>65107301151</v>
      </c>
      <c r="D161" s="71" t="s">
        <v>3</v>
      </c>
      <c r="E161" s="72" t="s">
        <v>333</v>
      </c>
      <c r="F161" s="73" t="s">
        <v>335</v>
      </c>
      <c r="G161" s="7"/>
      <c r="H161" s="7"/>
      <c r="I161" s="8"/>
    </row>
    <row r="162" spans="2:9" ht="23.1" customHeight="1" x14ac:dyDescent="0.55000000000000004">
      <c r="B162" s="18">
        <v>151</v>
      </c>
      <c r="C162" s="70">
        <v>65107301152</v>
      </c>
      <c r="D162" s="71" t="s">
        <v>3</v>
      </c>
      <c r="E162" s="72" t="s">
        <v>336</v>
      </c>
      <c r="F162" s="73" t="s">
        <v>337</v>
      </c>
      <c r="G162" s="7"/>
      <c r="H162" s="7"/>
      <c r="I162" s="8"/>
    </row>
    <row r="163" spans="2:9" ht="23.1" customHeight="1" x14ac:dyDescent="0.55000000000000004">
      <c r="B163" s="18">
        <v>152</v>
      </c>
      <c r="C163" s="70">
        <v>65107301153</v>
      </c>
      <c r="D163" s="71" t="s">
        <v>3</v>
      </c>
      <c r="E163" s="72" t="s">
        <v>338</v>
      </c>
      <c r="F163" s="73" t="s">
        <v>339</v>
      </c>
      <c r="G163" s="7"/>
      <c r="H163" s="7"/>
      <c r="I163" s="8"/>
    </row>
    <row r="164" spans="2:9" ht="23.1" customHeight="1" x14ac:dyDescent="0.55000000000000004">
      <c r="B164" s="18">
        <v>153</v>
      </c>
      <c r="C164" s="70">
        <v>65107301154</v>
      </c>
      <c r="D164" s="71" t="s">
        <v>3</v>
      </c>
      <c r="E164" s="72" t="s">
        <v>340</v>
      </c>
      <c r="F164" s="73" t="s">
        <v>341</v>
      </c>
      <c r="G164" s="7"/>
      <c r="H164" s="7"/>
      <c r="I164" s="8"/>
    </row>
    <row r="165" spans="2:9" ht="23.1" customHeight="1" x14ac:dyDescent="0.55000000000000004">
      <c r="B165" s="18">
        <v>154</v>
      </c>
      <c r="C165" s="70">
        <v>65107301155</v>
      </c>
      <c r="D165" s="71" t="s">
        <v>3</v>
      </c>
      <c r="E165" s="72" t="s">
        <v>342</v>
      </c>
      <c r="F165" s="73" t="s">
        <v>343</v>
      </c>
      <c r="G165" s="7"/>
      <c r="H165" s="7"/>
      <c r="I165" s="8"/>
    </row>
    <row r="166" spans="2:9" ht="23.1" customHeight="1" x14ac:dyDescent="0.55000000000000004">
      <c r="B166" s="18">
        <v>155</v>
      </c>
      <c r="C166" s="70">
        <v>65107301156</v>
      </c>
      <c r="D166" s="71" t="s">
        <v>3</v>
      </c>
      <c r="E166" s="72" t="s">
        <v>344</v>
      </c>
      <c r="F166" s="73" t="s">
        <v>345</v>
      </c>
      <c r="G166" s="7"/>
      <c r="H166" s="7"/>
      <c r="I166" s="8"/>
    </row>
    <row r="167" spans="2:9" ht="23.1" customHeight="1" x14ac:dyDescent="0.55000000000000004">
      <c r="B167" s="18">
        <v>156</v>
      </c>
      <c r="C167" s="70">
        <v>65107301157</v>
      </c>
      <c r="D167" s="71" t="s">
        <v>3</v>
      </c>
      <c r="E167" s="72" t="s">
        <v>346</v>
      </c>
      <c r="F167" s="73" t="s">
        <v>347</v>
      </c>
      <c r="G167" s="7"/>
      <c r="H167" s="7"/>
      <c r="I167" s="8"/>
    </row>
    <row r="168" spans="2:9" ht="23.1" customHeight="1" x14ac:dyDescent="0.55000000000000004">
      <c r="B168" s="18">
        <v>157</v>
      </c>
      <c r="C168" s="70">
        <v>65107301158</v>
      </c>
      <c r="D168" s="71" t="s">
        <v>3</v>
      </c>
      <c r="E168" s="72" t="s">
        <v>348</v>
      </c>
      <c r="F168" s="73" t="s">
        <v>349</v>
      </c>
      <c r="G168" s="7"/>
      <c r="H168" s="7"/>
      <c r="I168" s="8"/>
    </row>
    <row r="169" spans="2:9" ht="23.1" customHeight="1" x14ac:dyDescent="0.55000000000000004">
      <c r="B169" s="18">
        <v>158</v>
      </c>
      <c r="C169" s="70">
        <v>65107301159</v>
      </c>
      <c r="D169" s="71" t="s">
        <v>3</v>
      </c>
      <c r="E169" s="72" t="s">
        <v>350</v>
      </c>
      <c r="F169" s="73" t="s">
        <v>351</v>
      </c>
      <c r="G169" s="7"/>
      <c r="H169" s="7"/>
      <c r="I169" s="8"/>
    </row>
    <row r="170" spans="2:9" ht="23.1" customHeight="1" x14ac:dyDescent="0.55000000000000004">
      <c r="B170" s="18">
        <v>159</v>
      </c>
      <c r="C170" s="70">
        <v>65107301160</v>
      </c>
      <c r="D170" s="71" t="s">
        <v>3</v>
      </c>
      <c r="E170" s="72" t="s">
        <v>352</v>
      </c>
      <c r="F170" s="73" t="s">
        <v>353</v>
      </c>
      <c r="G170" s="7"/>
      <c r="H170" s="7"/>
      <c r="I170" s="8"/>
    </row>
    <row r="171" spans="2:9" ht="23.1" customHeight="1" x14ac:dyDescent="0.55000000000000004">
      <c r="B171" s="18">
        <v>160</v>
      </c>
      <c r="C171" s="70">
        <v>65107301161</v>
      </c>
      <c r="D171" s="71" t="s">
        <v>3</v>
      </c>
      <c r="E171" s="72" t="s">
        <v>354</v>
      </c>
      <c r="F171" s="72" t="s">
        <v>355</v>
      </c>
      <c r="G171" s="7"/>
      <c r="H171" s="7"/>
      <c r="I171" s="8"/>
    </row>
    <row r="172" spans="2:9" ht="23.1" customHeight="1" x14ac:dyDescent="0.55000000000000004">
      <c r="B172" s="18">
        <v>161</v>
      </c>
      <c r="C172" s="70">
        <v>65107301162</v>
      </c>
      <c r="D172" s="71" t="s">
        <v>3</v>
      </c>
      <c r="E172" s="72" t="s">
        <v>356</v>
      </c>
      <c r="F172" s="72" t="s">
        <v>357</v>
      </c>
      <c r="G172" s="7"/>
      <c r="H172" s="7"/>
      <c r="I172" s="8"/>
    </row>
    <row r="173" spans="2:9" ht="23.1" customHeight="1" x14ac:dyDescent="0.55000000000000004">
      <c r="B173" s="18">
        <v>162</v>
      </c>
      <c r="C173" s="70">
        <v>65107301163</v>
      </c>
      <c r="D173" s="71" t="s">
        <v>3</v>
      </c>
      <c r="E173" s="72" t="s">
        <v>358</v>
      </c>
      <c r="F173" s="72" t="s">
        <v>359</v>
      </c>
      <c r="G173" s="7"/>
      <c r="H173" s="7"/>
      <c r="I173" s="8"/>
    </row>
    <row r="174" spans="2:9" ht="23.1" customHeight="1" x14ac:dyDescent="0.55000000000000004">
      <c r="B174" s="18">
        <v>163</v>
      </c>
      <c r="C174" s="70">
        <v>65107301164</v>
      </c>
      <c r="D174" s="71" t="s">
        <v>3</v>
      </c>
      <c r="E174" s="72" t="s">
        <v>358</v>
      </c>
      <c r="F174" s="72" t="s">
        <v>360</v>
      </c>
      <c r="G174" s="7"/>
      <c r="H174" s="7"/>
      <c r="I174" s="8"/>
    </row>
    <row r="175" spans="2:9" ht="23.1" customHeight="1" x14ac:dyDescent="0.55000000000000004">
      <c r="B175" s="18">
        <v>164</v>
      </c>
      <c r="C175" s="70">
        <v>65107301165</v>
      </c>
      <c r="D175" s="71" t="s">
        <v>3</v>
      </c>
      <c r="E175" s="72" t="s">
        <v>361</v>
      </c>
      <c r="F175" s="72" t="s">
        <v>362</v>
      </c>
      <c r="G175" s="7"/>
      <c r="H175" s="7"/>
      <c r="I175" s="8"/>
    </row>
    <row r="176" spans="2:9" ht="23.1" customHeight="1" x14ac:dyDescent="0.55000000000000004">
      <c r="B176" s="18">
        <v>165</v>
      </c>
      <c r="C176" s="70">
        <v>65107301166</v>
      </c>
      <c r="D176" s="74" t="s">
        <v>3</v>
      </c>
      <c r="E176" s="72" t="s">
        <v>363</v>
      </c>
      <c r="F176" s="73" t="s">
        <v>364</v>
      </c>
      <c r="G176" s="7"/>
      <c r="H176" s="7"/>
      <c r="I176" s="8"/>
    </row>
    <row r="177" spans="2:9" ht="23.1" customHeight="1" x14ac:dyDescent="0.55000000000000004">
      <c r="B177" s="4"/>
      <c r="C177" s="13"/>
      <c r="D177" s="14"/>
      <c r="E177" s="15"/>
      <c r="F177" s="16" t="s">
        <v>31</v>
      </c>
      <c r="G177" s="17">
        <f>MAX(G12:G176)</f>
        <v>80</v>
      </c>
      <c r="H177" s="17"/>
      <c r="I177" s="18"/>
    </row>
    <row r="178" spans="2:9" s="20" customFormat="1" ht="23.1" customHeight="1" x14ac:dyDescent="0.55000000000000004">
      <c r="B178" s="94" t="s">
        <v>7</v>
      </c>
      <c r="C178" s="78"/>
      <c r="D178" s="78"/>
      <c r="E178" s="95"/>
      <c r="F178" s="19" t="s">
        <v>21</v>
      </c>
      <c r="G178" s="17">
        <f>MIN(G12:G176)</f>
        <v>70</v>
      </c>
      <c r="H178" s="17"/>
      <c r="I178" s="18"/>
    </row>
    <row r="179" spans="2:9" s="20" customFormat="1" ht="23.1" customHeight="1" x14ac:dyDescent="0.6">
      <c r="B179" s="96" t="s">
        <v>8</v>
      </c>
      <c r="C179" s="97"/>
      <c r="D179" s="97"/>
      <c r="E179" s="98"/>
      <c r="F179" s="21" t="s">
        <v>22</v>
      </c>
      <c r="G179" s="17">
        <f>AVERAGE(G12:G176)</f>
        <v>75</v>
      </c>
      <c r="H179" s="17"/>
      <c r="I179" s="18"/>
    </row>
    <row r="180" spans="2:9" s="20" customFormat="1" ht="23.1" customHeight="1" x14ac:dyDescent="0.6">
      <c r="B180" s="99" t="s">
        <v>32</v>
      </c>
      <c r="C180" s="100"/>
      <c r="D180" s="100"/>
      <c r="E180" s="101"/>
      <c r="F180" s="21" t="s">
        <v>23</v>
      </c>
      <c r="G180" s="17">
        <f>STDEV(G12:G176)</f>
        <v>7.0710678118654755</v>
      </c>
      <c r="H180" s="17"/>
      <c r="I180" s="18"/>
    </row>
    <row r="181" spans="2:9" s="24" customFormat="1" ht="21" customHeight="1" x14ac:dyDescent="0.2">
      <c r="B181" s="93" t="s">
        <v>59</v>
      </c>
      <c r="C181" s="93"/>
      <c r="D181" s="93"/>
      <c r="E181" s="93"/>
      <c r="F181" s="93"/>
      <c r="G181" s="22"/>
      <c r="H181" s="22"/>
      <c r="I181" s="23"/>
    </row>
    <row r="182" spans="2:9" s="24" customFormat="1" ht="21" customHeight="1" x14ac:dyDescent="0.55000000000000004">
      <c r="B182" s="25" t="s">
        <v>60</v>
      </c>
      <c r="C182" s="26"/>
      <c r="D182" s="27" t="s">
        <v>61</v>
      </c>
      <c r="E182" s="26"/>
      <c r="F182" s="28" t="s">
        <v>14</v>
      </c>
      <c r="I182" s="29"/>
    </row>
    <row r="183" spans="2:9" s="24" customFormat="1" ht="21" customHeight="1" x14ac:dyDescent="0.55000000000000004">
      <c r="B183" s="25" t="s">
        <v>60</v>
      </c>
      <c r="C183" s="26"/>
      <c r="D183" s="27" t="s">
        <v>61</v>
      </c>
      <c r="E183" s="30"/>
      <c r="F183" s="28" t="s">
        <v>15</v>
      </c>
      <c r="G183" s="102" t="s">
        <v>370</v>
      </c>
      <c r="H183" s="102"/>
      <c r="I183" s="103"/>
    </row>
    <row r="184" spans="2:9" s="24" customFormat="1" ht="21" customHeight="1" x14ac:dyDescent="0.55000000000000004">
      <c r="B184" s="25" t="s">
        <v>60</v>
      </c>
      <c r="C184" s="26"/>
      <c r="D184" s="27" t="s">
        <v>61</v>
      </c>
      <c r="E184" s="30"/>
      <c r="F184" s="28" t="s">
        <v>16</v>
      </c>
      <c r="G184" s="79" t="s">
        <v>8</v>
      </c>
      <c r="H184" s="79"/>
      <c r="I184" s="80"/>
    </row>
    <row r="185" spans="2:9" s="31" customFormat="1" ht="21" customHeight="1" x14ac:dyDescent="0.55000000000000004">
      <c r="B185" s="25" t="s">
        <v>60</v>
      </c>
      <c r="C185" s="26"/>
      <c r="D185" s="27" t="s">
        <v>61</v>
      </c>
      <c r="E185" s="30"/>
      <c r="F185" s="28" t="s">
        <v>17</v>
      </c>
      <c r="G185" s="102" t="s">
        <v>369</v>
      </c>
      <c r="H185" s="102"/>
      <c r="I185" s="103"/>
    </row>
    <row r="186" spans="2:9" s="24" customFormat="1" ht="21" customHeight="1" x14ac:dyDescent="0.55000000000000004">
      <c r="B186" s="25" t="s">
        <v>60</v>
      </c>
      <c r="C186" s="26"/>
      <c r="D186" s="27" t="s">
        <v>61</v>
      </c>
      <c r="E186" s="30"/>
      <c r="F186" s="28" t="s">
        <v>18</v>
      </c>
      <c r="G186" s="79" t="s">
        <v>9</v>
      </c>
      <c r="H186" s="79"/>
      <c r="I186" s="80"/>
    </row>
    <row r="187" spans="2:9" s="24" customFormat="1" ht="21" customHeight="1" x14ac:dyDescent="0.55000000000000004">
      <c r="B187" s="25" t="s">
        <v>60</v>
      </c>
      <c r="C187" s="26"/>
      <c r="D187" s="27" t="s">
        <v>61</v>
      </c>
      <c r="E187" s="30"/>
      <c r="F187" s="28" t="s">
        <v>19</v>
      </c>
      <c r="G187" s="32"/>
      <c r="H187" s="32"/>
      <c r="I187" s="33"/>
    </row>
    <row r="188" spans="2:9" s="24" customFormat="1" ht="21" customHeight="1" x14ac:dyDescent="0.55000000000000004">
      <c r="B188" s="25" t="s">
        <v>60</v>
      </c>
      <c r="C188" s="26"/>
      <c r="D188" s="27" t="s">
        <v>61</v>
      </c>
      <c r="E188" s="26"/>
      <c r="F188" s="28" t="s">
        <v>20</v>
      </c>
      <c r="G188" s="32"/>
      <c r="H188" s="32"/>
      <c r="I188" s="33"/>
    </row>
    <row r="189" spans="2:9" s="20" customFormat="1" ht="23.1" customHeight="1" x14ac:dyDescent="0.55000000000000004">
      <c r="B189" s="114" t="s">
        <v>13</v>
      </c>
      <c r="C189" s="115"/>
      <c r="D189" s="115"/>
      <c r="E189" s="116"/>
      <c r="F189" s="34"/>
      <c r="G189" s="35"/>
      <c r="H189" s="35"/>
      <c r="I189" s="36"/>
    </row>
    <row r="190" spans="2:9" s="20" customFormat="1" ht="23.1" customHeight="1" x14ac:dyDescent="0.55000000000000004">
      <c r="B190" s="37" t="s">
        <v>33</v>
      </c>
      <c r="C190" s="37" t="s">
        <v>34</v>
      </c>
      <c r="D190" s="117" t="s">
        <v>35</v>
      </c>
      <c r="E190" s="118"/>
      <c r="F190" s="38"/>
      <c r="I190" s="39"/>
    </row>
    <row r="191" spans="2:9" s="20" customFormat="1" ht="23.1" customHeight="1" x14ac:dyDescent="0.55000000000000004">
      <c r="B191" s="37" t="s">
        <v>24</v>
      </c>
      <c r="C191" s="40">
        <f>COUNTIF(H$12:H$172,"A")</f>
        <v>1</v>
      </c>
      <c r="D191" s="76">
        <f t="shared" ref="D191:D197" si="0">(C191*100)/$C$198</f>
        <v>50</v>
      </c>
      <c r="E191" s="77"/>
      <c r="F191" s="75" t="s">
        <v>367</v>
      </c>
      <c r="G191" s="41"/>
      <c r="H191" s="41"/>
      <c r="I191" s="42"/>
    </row>
    <row r="192" spans="2:9" s="20" customFormat="1" ht="23.1" customHeight="1" x14ac:dyDescent="0.55000000000000004">
      <c r="B192" s="37" t="s">
        <v>25</v>
      </c>
      <c r="C192" s="40">
        <f>COUNTIF(H$12:H$172,"B+")</f>
        <v>0</v>
      </c>
      <c r="D192" s="76">
        <f t="shared" si="0"/>
        <v>0</v>
      </c>
      <c r="E192" s="77"/>
      <c r="F192" s="43" t="s">
        <v>368</v>
      </c>
      <c r="G192" s="44"/>
      <c r="H192" s="44"/>
      <c r="I192" s="28"/>
    </row>
    <row r="193" spans="2:9" s="20" customFormat="1" ht="23.1" customHeight="1" x14ac:dyDescent="0.55000000000000004">
      <c r="B193" s="37" t="s">
        <v>26</v>
      </c>
      <c r="C193" s="40">
        <f>COUNTIF(H$12:H$172,"B")</f>
        <v>1</v>
      </c>
      <c r="D193" s="76">
        <f t="shared" si="0"/>
        <v>50</v>
      </c>
      <c r="E193" s="77"/>
      <c r="F193" s="43" t="s">
        <v>373</v>
      </c>
      <c r="G193" s="44"/>
      <c r="H193" s="44"/>
      <c r="I193" s="28"/>
    </row>
    <row r="194" spans="2:9" s="20" customFormat="1" ht="23.1" customHeight="1" x14ac:dyDescent="0.55000000000000004">
      <c r="B194" s="37" t="s">
        <v>27</v>
      </c>
      <c r="C194" s="40">
        <f>COUNTIF(H$12:H$172,"C+")</f>
        <v>0</v>
      </c>
      <c r="D194" s="76">
        <f t="shared" si="0"/>
        <v>0</v>
      </c>
      <c r="E194" s="77"/>
      <c r="F194" s="43" t="s">
        <v>371</v>
      </c>
      <c r="G194" s="44"/>
      <c r="H194" s="44"/>
      <c r="I194" s="28"/>
    </row>
    <row r="195" spans="2:9" s="20" customFormat="1" ht="23.1" customHeight="1" x14ac:dyDescent="0.55000000000000004">
      <c r="B195" s="37" t="s">
        <v>28</v>
      </c>
      <c r="C195" s="40">
        <f>COUNTIF(H$12:H$172,"C")</f>
        <v>0</v>
      </c>
      <c r="D195" s="76">
        <f t="shared" si="0"/>
        <v>0</v>
      </c>
      <c r="E195" s="77"/>
      <c r="F195" s="43" t="s">
        <v>372</v>
      </c>
      <c r="G195" s="44"/>
      <c r="H195" s="44"/>
      <c r="I195" s="28"/>
    </row>
    <row r="196" spans="2:9" ht="23.1" customHeight="1" x14ac:dyDescent="0.55000000000000004">
      <c r="B196" s="37" t="s">
        <v>29</v>
      </c>
      <c r="C196" s="40">
        <f>COUNTIF(H$12:H$172,"D+")</f>
        <v>0</v>
      </c>
      <c r="D196" s="76">
        <f t="shared" si="0"/>
        <v>0</v>
      </c>
      <c r="E196" s="77"/>
      <c r="F196" s="46" t="s">
        <v>375</v>
      </c>
      <c r="I196" s="45"/>
    </row>
    <row r="197" spans="2:9" s="20" customFormat="1" ht="23.1" customHeight="1" x14ac:dyDescent="0.55000000000000004">
      <c r="B197" s="37" t="s">
        <v>30</v>
      </c>
      <c r="C197" s="40">
        <f>COUNTIF(H$12:H$172,"D")</f>
        <v>0</v>
      </c>
      <c r="D197" s="76">
        <f t="shared" si="0"/>
        <v>0</v>
      </c>
      <c r="E197" s="77"/>
      <c r="F197" s="46"/>
      <c r="G197" s="2"/>
      <c r="H197" s="2"/>
      <c r="I197" s="47"/>
    </row>
    <row r="198" spans="2:9" s="20" customFormat="1" ht="11.25" customHeight="1" x14ac:dyDescent="0.55000000000000004">
      <c r="B198" s="48"/>
      <c r="C198" s="49">
        <f>SUM(C191:C197)</f>
        <v>2</v>
      </c>
      <c r="D198" s="26"/>
      <c r="E198" s="50"/>
      <c r="F198" s="46"/>
      <c r="G198" s="2"/>
      <c r="H198" s="2"/>
      <c r="I198" s="47"/>
    </row>
    <row r="199" spans="2:9" s="20" customFormat="1" ht="23.1" customHeight="1" x14ac:dyDescent="0.55000000000000004">
      <c r="B199" s="111"/>
      <c r="C199" s="112"/>
      <c r="D199" s="112"/>
      <c r="E199" s="113"/>
      <c r="F199" s="94" t="s">
        <v>7</v>
      </c>
      <c r="G199" s="78"/>
      <c r="H199" s="78"/>
      <c r="I199" s="95"/>
    </row>
    <row r="200" spans="2:9" s="20" customFormat="1" ht="23.1" customHeight="1" x14ac:dyDescent="0.55000000000000004">
      <c r="B200" s="107"/>
      <c r="C200" s="79"/>
      <c r="D200" s="79"/>
      <c r="E200" s="80"/>
      <c r="F200" s="108" t="s">
        <v>366</v>
      </c>
      <c r="G200" s="109"/>
      <c r="H200" s="109"/>
      <c r="I200" s="110"/>
    </row>
    <row r="201" spans="2:9" s="20" customFormat="1" ht="23.1" customHeight="1" x14ac:dyDescent="0.55000000000000004">
      <c r="B201" s="51"/>
      <c r="C201" s="26"/>
      <c r="D201" s="26"/>
      <c r="E201" s="50"/>
      <c r="F201" s="107" t="s">
        <v>374</v>
      </c>
      <c r="G201" s="79"/>
      <c r="H201" s="79"/>
      <c r="I201" s="80"/>
    </row>
    <row r="202" spans="2:9" s="20" customFormat="1" ht="23.1" customHeight="1" x14ac:dyDescent="0.55000000000000004">
      <c r="B202" s="25"/>
      <c r="C202" s="26"/>
      <c r="D202" s="26"/>
      <c r="E202" s="50"/>
      <c r="F202" s="108" t="s">
        <v>9</v>
      </c>
      <c r="G202" s="109"/>
      <c r="H202" s="109"/>
      <c r="I202" s="110"/>
    </row>
    <row r="203" spans="2:9" s="20" customFormat="1" ht="23.1" customHeight="1" x14ac:dyDescent="0.55000000000000004">
      <c r="B203" s="25" t="s">
        <v>5</v>
      </c>
      <c r="C203" s="52"/>
      <c r="D203" s="52"/>
      <c r="E203" s="53"/>
      <c r="F203" s="38"/>
      <c r="I203" s="39"/>
    </row>
    <row r="204" spans="2:9" s="20" customFormat="1" ht="23.1" customHeight="1" x14ac:dyDescent="0.55000000000000004">
      <c r="B204" s="25" t="s">
        <v>36</v>
      </c>
      <c r="C204" s="26"/>
      <c r="D204" s="26"/>
      <c r="E204" s="50"/>
      <c r="F204" s="38"/>
      <c r="I204" s="39"/>
    </row>
    <row r="205" spans="2:9" s="20" customFormat="1" ht="23.1" customHeight="1" x14ac:dyDescent="0.55000000000000004">
      <c r="B205" s="25" t="s">
        <v>37</v>
      </c>
      <c r="C205" s="52"/>
      <c r="D205" s="26"/>
      <c r="E205" s="50"/>
      <c r="F205" s="38"/>
      <c r="I205" s="39"/>
    </row>
    <row r="206" spans="2:9" s="20" customFormat="1" ht="23.1" customHeight="1" x14ac:dyDescent="0.55000000000000004">
      <c r="B206" s="54" t="s">
        <v>42</v>
      </c>
      <c r="C206" s="52"/>
      <c r="D206" s="26"/>
      <c r="E206" s="50"/>
      <c r="F206" s="38"/>
      <c r="I206" s="39"/>
    </row>
    <row r="207" spans="2:9" s="20" customFormat="1" ht="23.1" customHeight="1" x14ac:dyDescent="0.55000000000000004">
      <c r="B207" s="54" t="s">
        <v>41</v>
      </c>
      <c r="C207" s="52"/>
      <c r="D207" s="26"/>
      <c r="E207" s="50"/>
      <c r="F207" s="38"/>
      <c r="I207" s="39"/>
    </row>
    <row r="208" spans="2:9" s="20" customFormat="1" ht="23.1" customHeight="1" x14ac:dyDescent="0.55000000000000004">
      <c r="B208" s="25"/>
      <c r="C208" s="52"/>
      <c r="D208" s="26"/>
      <c r="E208" s="50"/>
      <c r="F208" s="38"/>
      <c r="I208" s="39"/>
    </row>
    <row r="209" spans="2:9" s="20" customFormat="1" ht="23.1" customHeight="1" x14ac:dyDescent="0.55000000000000004">
      <c r="B209" s="108" t="s">
        <v>38</v>
      </c>
      <c r="C209" s="109"/>
      <c r="D209" s="109"/>
      <c r="E209" s="110"/>
      <c r="F209" s="38"/>
      <c r="I209" s="39"/>
    </row>
    <row r="210" spans="2:9" s="20" customFormat="1" ht="23.1" customHeight="1" x14ac:dyDescent="0.55000000000000004">
      <c r="B210" s="104" t="s">
        <v>39</v>
      </c>
      <c r="C210" s="105"/>
      <c r="D210" s="105"/>
      <c r="E210" s="106"/>
      <c r="F210" s="38"/>
      <c r="I210" s="39"/>
    </row>
    <row r="211" spans="2:9" s="20" customFormat="1" ht="23.1" customHeight="1" x14ac:dyDescent="0.5">
      <c r="B211" s="55"/>
      <c r="C211" s="56"/>
      <c r="D211" s="56"/>
      <c r="E211" s="57"/>
      <c r="F211" s="55"/>
      <c r="G211" s="56"/>
      <c r="H211" s="56" t="s">
        <v>365</v>
      </c>
      <c r="I211" s="57"/>
    </row>
    <row r="212" spans="2:9" ht="23.1" customHeight="1" x14ac:dyDescent="0.5">
      <c r="B212" s="58"/>
      <c r="C212" s="58"/>
      <c r="D212" s="58"/>
      <c r="E212" s="58"/>
      <c r="F212" s="58"/>
      <c r="G212" s="59"/>
      <c r="H212" s="59"/>
      <c r="I212" s="59"/>
    </row>
    <row r="213" spans="2:9" ht="23.1" customHeight="1" x14ac:dyDescent="0.55000000000000004">
      <c r="B213" s="58"/>
      <c r="C213" s="58"/>
      <c r="D213" s="58"/>
      <c r="E213" s="58"/>
      <c r="F213" s="58"/>
      <c r="G213" s="78"/>
      <c r="H213" s="78"/>
      <c r="I213" s="78"/>
    </row>
    <row r="214" spans="2:9" ht="23.1" customHeight="1" x14ac:dyDescent="0.5">
      <c r="B214" s="58"/>
      <c r="C214" s="58"/>
      <c r="D214" s="58"/>
      <c r="E214" s="58"/>
      <c r="F214" s="58"/>
      <c r="G214" s="60"/>
      <c r="H214" s="60"/>
      <c r="I214" s="60"/>
    </row>
    <row r="215" spans="2:9" ht="23.1" customHeight="1" x14ac:dyDescent="0.55000000000000004">
      <c r="B215" s="58"/>
      <c r="C215" s="58"/>
      <c r="D215" s="58"/>
      <c r="E215" s="58"/>
      <c r="F215" s="58"/>
      <c r="G215" s="61"/>
      <c r="H215" s="61"/>
      <c r="I215" s="61"/>
    </row>
    <row r="216" spans="2:9" ht="23.1" customHeight="1" x14ac:dyDescent="0.5">
      <c r="B216" s="58"/>
      <c r="C216" s="58"/>
      <c r="D216" s="58"/>
      <c r="E216" s="58"/>
      <c r="F216" s="58"/>
      <c r="G216" s="60"/>
      <c r="H216" s="60"/>
      <c r="I216" s="60"/>
    </row>
    <row r="217" spans="2:9" ht="23.1" customHeight="1" x14ac:dyDescent="0.5">
      <c r="B217" s="58"/>
      <c r="C217" s="58"/>
      <c r="D217" s="58"/>
      <c r="E217" s="58"/>
      <c r="F217" s="58"/>
      <c r="G217" s="59"/>
      <c r="H217" s="59"/>
      <c r="I217" s="59"/>
    </row>
    <row r="218" spans="2:9" ht="23.1" customHeight="1" x14ac:dyDescent="0.5">
      <c r="B218" s="58"/>
      <c r="C218" s="58"/>
      <c r="D218" s="58"/>
      <c r="E218" s="58"/>
      <c r="F218" s="58"/>
      <c r="G218" s="59"/>
      <c r="H218" s="59"/>
      <c r="I218" s="59"/>
    </row>
    <row r="219" spans="2:9" ht="23.1" customHeight="1" x14ac:dyDescent="0.5">
      <c r="B219" s="58"/>
      <c r="C219" s="58"/>
      <c r="D219" s="58"/>
      <c r="E219" s="58"/>
      <c r="F219" s="58"/>
      <c r="G219" s="59"/>
      <c r="H219" s="59"/>
      <c r="I219" s="59"/>
    </row>
    <row r="220" spans="2:9" ht="23.1" customHeight="1" x14ac:dyDescent="0.5">
      <c r="B220" s="58"/>
      <c r="C220" s="58"/>
      <c r="D220" s="58"/>
      <c r="E220" s="58"/>
      <c r="F220" s="58"/>
      <c r="G220" s="58"/>
      <c r="H220" s="58"/>
      <c r="I220" s="58"/>
    </row>
    <row r="221" spans="2:9" ht="23.1" customHeight="1" x14ac:dyDescent="0.5">
      <c r="B221" s="58"/>
      <c r="C221" s="58"/>
      <c r="D221" s="58"/>
      <c r="E221" s="58"/>
      <c r="F221" s="58"/>
      <c r="G221" s="58"/>
      <c r="H221" s="58"/>
      <c r="I221" s="58"/>
    </row>
    <row r="222" spans="2:9" ht="23.1" customHeight="1" x14ac:dyDescent="0.5">
      <c r="B222" s="58"/>
      <c r="C222" s="58"/>
      <c r="D222" s="58"/>
      <c r="E222" s="58"/>
      <c r="F222" s="58"/>
      <c r="G222" s="58"/>
      <c r="H222" s="58"/>
      <c r="I222" s="58"/>
    </row>
    <row r="223" spans="2:9" ht="23.1" customHeight="1" x14ac:dyDescent="0.5">
      <c r="B223" s="58"/>
      <c r="C223" s="58"/>
      <c r="D223" s="58"/>
      <c r="E223" s="58"/>
      <c r="F223" s="58"/>
      <c r="G223" s="58"/>
      <c r="H223" s="58"/>
      <c r="I223" s="58"/>
    </row>
    <row r="224" spans="2:9" ht="23.1" customHeight="1" x14ac:dyDescent="0.5">
      <c r="B224" s="58"/>
      <c r="C224" s="58"/>
      <c r="D224" s="58"/>
      <c r="E224" s="58"/>
      <c r="F224" s="58"/>
      <c r="G224" s="58"/>
      <c r="H224" s="58"/>
      <c r="I224" s="58"/>
    </row>
    <row r="225" spans="2:9" ht="23.1" customHeight="1" x14ac:dyDescent="0.5">
      <c r="B225" s="58"/>
      <c r="C225" s="58"/>
      <c r="D225" s="58"/>
      <c r="E225" s="58"/>
      <c r="F225" s="58"/>
      <c r="G225" s="58"/>
      <c r="H225" s="58"/>
      <c r="I225" s="58"/>
    </row>
    <row r="226" spans="2:9" ht="23.1" customHeight="1" x14ac:dyDescent="0.5">
      <c r="B226" s="58"/>
      <c r="C226" s="58"/>
      <c r="D226" s="58"/>
      <c r="E226" s="58"/>
      <c r="F226" s="58"/>
      <c r="G226" s="58"/>
      <c r="H226" s="58"/>
      <c r="I226" s="58"/>
    </row>
    <row r="227" spans="2:9" ht="23.1" customHeight="1" x14ac:dyDescent="0.5">
      <c r="B227" s="58"/>
      <c r="C227" s="58"/>
      <c r="D227" s="58"/>
      <c r="E227" s="58"/>
      <c r="F227" s="58"/>
      <c r="G227" s="58"/>
      <c r="H227" s="58"/>
      <c r="I227" s="58"/>
    </row>
    <row r="228" spans="2:9" ht="23.1" customHeight="1" x14ac:dyDescent="0.5">
      <c r="B228" s="58"/>
      <c r="C228" s="58"/>
      <c r="D228" s="58"/>
      <c r="E228" s="58"/>
      <c r="F228" s="58"/>
      <c r="G228" s="58"/>
      <c r="H228" s="58"/>
      <c r="I228" s="58"/>
    </row>
    <row r="229" spans="2:9" ht="23.1" customHeight="1" x14ac:dyDescent="0.5">
      <c r="B229" s="58"/>
      <c r="C229" s="58"/>
      <c r="D229" s="58"/>
      <c r="E229" s="58"/>
      <c r="F229" s="58"/>
      <c r="G229" s="58"/>
      <c r="H229" s="58"/>
      <c r="I229" s="58"/>
    </row>
    <row r="230" spans="2:9" ht="23.1" customHeight="1" x14ac:dyDescent="0.5">
      <c r="B230" s="58"/>
      <c r="C230" s="58"/>
      <c r="D230" s="58"/>
      <c r="E230" s="58"/>
      <c r="F230" s="58"/>
      <c r="G230" s="58"/>
      <c r="H230" s="58"/>
      <c r="I230" s="58"/>
    </row>
    <row r="231" spans="2:9" ht="23.1" customHeight="1" x14ac:dyDescent="0.5">
      <c r="B231" s="58"/>
      <c r="C231" s="58"/>
      <c r="D231" s="58"/>
      <c r="E231" s="58"/>
      <c r="F231" s="58"/>
      <c r="G231" s="58"/>
      <c r="H231" s="58"/>
      <c r="I231" s="58"/>
    </row>
    <row r="232" spans="2:9" ht="23.1" customHeight="1" x14ac:dyDescent="0.5">
      <c r="B232" s="58"/>
      <c r="C232" s="58"/>
      <c r="D232" s="58"/>
      <c r="E232" s="58"/>
      <c r="F232" s="58"/>
      <c r="G232" s="58"/>
      <c r="H232" s="58"/>
      <c r="I232" s="58"/>
    </row>
    <row r="233" spans="2:9" ht="23.1" customHeight="1" x14ac:dyDescent="0.5">
      <c r="B233" s="58"/>
      <c r="C233" s="58"/>
      <c r="D233" s="58"/>
      <c r="E233" s="58"/>
      <c r="F233" s="58"/>
      <c r="G233" s="58"/>
      <c r="H233" s="58"/>
      <c r="I233" s="58"/>
    </row>
    <row r="234" spans="2:9" ht="23.1" customHeight="1" x14ac:dyDescent="0.5">
      <c r="B234" s="58"/>
      <c r="C234" s="58"/>
      <c r="D234" s="58"/>
      <c r="E234" s="58"/>
      <c r="F234" s="58"/>
      <c r="G234" s="58"/>
      <c r="H234" s="58"/>
      <c r="I234" s="58"/>
    </row>
    <row r="235" spans="2:9" ht="23.1" customHeight="1" x14ac:dyDescent="0.5">
      <c r="B235" s="58"/>
      <c r="C235" s="58"/>
      <c r="D235" s="58"/>
      <c r="E235" s="58"/>
      <c r="F235" s="58"/>
      <c r="G235" s="58"/>
      <c r="H235" s="58"/>
      <c r="I235" s="58"/>
    </row>
    <row r="236" spans="2:9" ht="23.1" customHeight="1" x14ac:dyDescent="0.5">
      <c r="B236" s="58"/>
      <c r="C236" s="58"/>
      <c r="D236" s="58"/>
      <c r="E236" s="58"/>
      <c r="F236" s="58"/>
      <c r="G236" s="58"/>
      <c r="H236" s="58"/>
      <c r="I236" s="58"/>
    </row>
    <row r="237" spans="2:9" ht="23.1" customHeight="1" x14ac:dyDescent="0.5">
      <c r="B237" s="58"/>
      <c r="C237" s="58"/>
      <c r="D237" s="58"/>
      <c r="E237" s="58"/>
      <c r="F237" s="58"/>
      <c r="G237" s="58"/>
      <c r="H237" s="58"/>
      <c r="I237" s="58"/>
    </row>
    <row r="238" spans="2:9" ht="23.1" customHeight="1" x14ac:dyDescent="0.5">
      <c r="B238" s="58"/>
      <c r="C238" s="58"/>
      <c r="D238" s="58"/>
      <c r="E238" s="58"/>
      <c r="F238" s="58"/>
      <c r="G238" s="58"/>
      <c r="H238" s="58"/>
      <c r="I238" s="58"/>
    </row>
    <row r="239" spans="2:9" ht="23.1" customHeight="1" x14ac:dyDescent="0.5">
      <c r="B239" s="58"/>
      <c r="C239" s="58"/>
      <c r="D239" s="58"/>
      <c r="E239" s="58"/>
      <c r="F239" s="58"/>
      <c r="G239" s="58"/>
      <c r="H239" s="58"/>
      <c r="I239" s="58"/>
    </row>
    <row r="240" spans="2:9" ht="23.1" customHeight="1" x14ac:dyDescent="0.5">
      <c r="B240" s="58"/>
      <c r="C240" s="58"/>
      <c r="D240" s="58"/>
      <c r="E240" s="58"/>
      <c r="F240" s="58"/>
      <c r="G240" s="58"/>
      <c r="H240" s="58"/>
      <c r="I240" s="58"/>
    </row>
    <row r="241" spans="2:9" ht="21" customHeight="1" x14ac:dyDescent="0.5">
      <c r="B241" s="58"/>
      <c r="C241" s="58"/>
      <c r="D241" s="58"/>
      <c r="E241" s="58"/>
      <c r="F241" s="58"/>
      <c r="G241" s="58"/>
      <c r="H241" s="58"/>
      <c r="I241" s="58"/>
    </row>
    <row r="242" spans="2:9" ht="21" customHeight="1" x14ac:dyDescent="0.5">
      <c r="B242" s="58"/>
      <c r="C242" s="58"/>
      <c r="D242" s="58"/>
      <c r="E242" s="58"/>
      <c r="F242" s="58"/>
      <c r="G242" s="58"/>
      <c r="H242" s="58"/>
      <c r="I242" s="58"/>
    </row>
    <row r="243" spans="2:9" ht="21" customHeight="1" x14ac:dyDescent="0.5">
      <c r="B243" s="58"/>
      <c r="C243" s="58"/>
      <c r="D243" s="58"/>
      <c r="E243" s="58"/>
      <c r="F243" s="58"/>
      <c r="G243" s="58"/>
      <c r="H243" s="58"/>
      <c r="I243" s="58"/>
    </row>
    <row r="244" spans="2:9" ht="21" customHeight="1" x14ac:dyDescent="0.5">
      <c r="B244" s="58"/>
      <c r="C244" s="58"/>
      <c r="D244" s="58"/>
      <c r="E244" s="58"/>
      <c r="F244" s="58"/>
      <c r="G244" s="58"/>
      <c r="H244" s="58"/>
      <c r="I244" s="58"/>
    </row>
    <row r="245" spans="2:9" ht="21" customHeight="1" x14ac:dyDescent="0.5">
      <c r="B245" s="58"/>
      <c r="C245" s="58"/>
      <c r="D245" s="58"/>
      <c r="E245" s="58"/>
      <c r="F245" s="58"/>
      <c r="G245" s="58"/>
      <c r="H245" s="58"/>
      <c r="I245" s="58"/>
    </row>
    <row r="246" spans="2:9" ht="21" customHeight="1" x14ac:dyDescent="0.5">
      <c r="B246" s="58"/>
      <c r="C246" s="58"/>
      <c r="D246" s="58"/>
      <c r="E246" s="58"/>
      <c r="F246" s="58"/>
      <c r="G246" s="58"/>
      <c r="H246" s="58"/>
      <c r="I246" s="58"/>
    </row>
    <row r="247" spans="2:9" ht="21" customHeight="1" x14ac:dyDescent="0.5">
      <c r="B247" s="58"/>
      <c r="C247" s="58"/>
      <c r="D247" s="58"/>
      <c r="E247" s="58"/>
      <c r="F247" s="58"/>
      <c r="G247" s="58"/>
      <c r="H247" s="58"/>
      <c r="I247" s="58"/>
    </row>
    <row r="248" spans="2:9" ht="21" customHeight="1" x14ac:dyDescent="0.5">
      <c r="B248" s="58"/>
      <c r="C248" s="58"/>
      <c r="D248" s="58"/>
      <c r="E248" s="58"/>
      <c r="F248" s="58"/>
      <c r="G248" s="58"/>
      <c r="H248" s="58"/>
      <c r="I248" s="58"/>
    </row>
    <row r="249" spans="2:9" ht="21" customHeight="1" x14ac:dyDescent="0.5">
      <c r="B249" s="58"/>
      <c r="C249" s="58"/>
      <c r="D249" s="58"/>
      <c r="E249" s="58"/>
      <c r="F249" s="58"/>
      <c r="G249" s="58"/>
      <c r="H249" s="58"/>
      <c r="I249" s="58"/>
    </row>
    <row r="250" spans="2:9" ht="21" customHeight="1" x14ac:dyDescent="0.5">
      <c r="B250" s="58"/>
      <c r="C250" s="58"/>
      <c r="D250" s="58"/>
      <c r="E250" s="58"/>
      <c r="F250" s="58"/>
      <c r="G250" s="58"/>
      <c r="H250" s="58"/>
      <c r="I250" s="58"/>
    </row>
    <row r="251" spans="2:9" ht="21" customHeight="1" x14ac:dyDescent="0.5">
      <c r="B251" s="58"/>
      <c r="C251" s="58"/>
      <c r="D251" s="58"/>
      <c r="E251" s="58"/>
      <c r="F251" s="58"/>
      <c r="G251" s="58"/>
      <c r="H251" s="58"/>
      <c r="I251" s="58"/>
    </row>
    <row r="252" spans="2:9" ht="21" customHeight="1" x14ac:dyDescent="0.5">
      <c r="B252" s="58"/>
      <c r="C252" s="58"/>
      <c r="D252" s="58"/>
      <c r="E252" s="58"/>
      <c r="F252" s="58"/>
      <c r="G252" s="58"/>
      <c r="H252" s="58"/>
      <c r="I252" s="58"/>
    </row>
    <row r="253" spans="2:9" ht="21" customHeight="1" x14ac:dyDescent="0.5">
      <c r="B253" s="58"/>
      <c r="C253" s="58"/>
      <c r="D253" s="58"/>
      <c r="E253" s="58"/>
      <c r="F253" s="58"/>
      <c r="G253" s="58"/>
      <c r="H253" s="58"/>
      <c r="I253" s="58"/>
    </row>
    <row r="254" spans="2:9" ht="21" customHeight="1" x14ac:dyDescent="0.5">
      <c r="B254" s="58"/>
      <c r="C254" s="58"/>
      <c r="D254" s="58"/>
      <c r="E254" s="58"/>
      <c r="F254" s="58"/>
      <c r="G254" s="58"/>
      <c r="H254" s="58"/>
      <c r="I254" s="58"/>
    </row>
    <row r="255" spans="2:9" ht="21" customHeight="1" x14ac:dyDescent="0.5">
      <c r="B255" s="58"/>
      <c r="C255" s="58"/>
      <c r="D255" s="58"/>
      <c r="E255" s="58"/>
      <c r="F255" s="58"/>
      <c r="G255" s="58"/>
      <c r="H255" s="58"/>
      <c r="I255" s="58"/>
    </row>
    <row r="256" spans="2:9" ht="21" customHeight="1" x14ac:dyDescent="0.5">
      <c r="B256" s="58"/>
      <c r="C256" s="58"/>
      <c r="D256" s="58"/>
      <c r="E256" s="58"/>
      <c r="F256" s="58"/>
      <c r="G256" s="58"/>
      <c r="H256" s="58"/>
      <c r="I256" s="58"/>
    </row>
    <row r="257" spans="2:9" ht="21" customHeight="1" x14ac:dyDescent="0.5">
      <c r="B257" s="58"/>
      <c r="C257" s="58"/>
      <c r="D257" s="58"/>
      <c r="E257" s="58"/>
      <c r="F257" s="58"/>
      <c r="G257" s="58"/>
      <c r="H257" s="58"/>
      <c r="I257" s="58"/>
    </row>
    <row r="258" spans="2:9" ht="21" customHeight="1" x14ac:dyDescent="0.5">
      <c r="B258" s="58"/>
      <c r="C258" s="58"/>
      <c r="D258" s="58"/>
      <c r="E258" s="58"/>
      <c r="F258" s="58"/>
      <c r="G258" s="58"/>
      <c r="H258" s="58"/>
      <c r="I258" s="58"/>
    </row>
    <row r="259" spans="2:9" ht="21" customHeight="1" x14ac:dyDescent="0.5">
      <c r="B259" s="58"/>
      <c r="C259" s="58"/>
      <c r="D259" s="58"/>
      <c r="E259" s="58"/>
      <c r="F259" s="58"/>
      <c r="G259" s="58"/>
      <c r="H259" s="58"/>
      <c r="I259" s="58"/>
    </row>
    <row r="260" spans="2:9" ht="21" customHeight="1" x14ac:dyDescent="0.5">
      <c r="B260" s="58"/>
      <c r="C260" s="58"/>
      <c r="D260" s="58"/>
      <c r="E260" s="58"/>
      <c r="F260" s="58"/>
      <c r="G260" s="58"/>
      <c r="H260" s="58"/>
      <c r="I260" s="58"/>
    </row>
    <row r="261" spans="2:9" ht="21" customHeight="1" x14ac:dyDescent="0.5">
      <c r="B261" s="58"/>
      <c r="C261" s="58"/>
      <c r="D261" s="58"/>
      <c r="E261" s="58"/>
      <c r="F261" s="58"/>
      <c r="G261" s="58"/>
      <c r="H261" s="58"/>
      <c r="I261" s="58"/>
    </row>
    <row r="262" spans="2:9" ht="21" customHeight="1" x14ac:dyDescent="0.5">
      <c r="B262" s="58"/>
      <c r="C262" s="58"/>
      <c r="D262" s="58"/>
      <c r="E262" s="58"/>
      <c r="F262" s="58"/>
      <c r="G262" s="58"/>
      <c r="H262" s="58"/>
      <c r="I262" s="58"/>
    </row>
    <row r="263" spans="2:9" ht="21" customHeight="1" x14ac:dyDescent="0.5">
      <c r="B263" s="58"/>
      <c r="C263" s="58"/>
      <c r="D263" s="58"/>
      <c r="E263" s="58"/>
      <c r="F263" s="58"/>
      <c r="G263" s="58"/>
      <c r="H263" s="58"/>
      <c r="I263" s="58"/>
    </row>
    <row r="264" spans="2:9" ht="21" customHeight="1" x14ac:dyDescent="0.5">
      <c r="B264" s="58"/>
      <c r="C264" s="58"/>
      <c r="D264" s="58"/>
      <c r="E264" s="58"/>
      <c r="F264" s="58"/>
      <c r="G264" s="58"/>
      <c r="H264" s="58"/>
      <c r="I264" s="58"/>
    </row>
    <row r="265" spans="2:9" ht="21" customHeight="1" x14ac:dyDescent="0.5">
      <c r="B265" s="58"/>
      <c r="C265" s="58"/>
      <c r="D265" s="58"/>
      <c r="E265" s="58"/>
      <c r="F265" s="58"/>
      <c r="G265" s="58"/>
      <c r="H265" s="58"/>
      <c r="I265" s="58"/>
    </row>
    <row r="266" spans="2:9" ht="21" customHeight="1" x14ac:dyDescent="0.5">
      <c r="B266" s="58"/>
      <c r="C266" s="58"/>
      <c r="D266" s="58"/>
      <c r="E266" s="58"/>
      <c r="F266" s="58"/>
      <c r="G266" s="58"/>
      <c r="H266" s="58"/>
      <c r="I266" s="58"/>
    </row>
    <row r="267" spans="2:9" ht="21" customHeight="1" x14ac:dyDescent="0.5">
      <c r="B267" s="58"/>
      <c r="C267" s="58"/>
      <c r="D267" s="58"/>
      <c r="E267" s="58"/>
      <c r="F267" s="58"/>
      <c r="G267" s="58"/>
      <c r="H267" s="58"/>
      <c r="I267" s="58"/>
    </row>
    <row r="268" spans="2:9" ht="21" customHeight="1" x14ac:dyDescent="0.5">
      <c r="B268" s="58"/>
      <c r="C268" s="58"/>
      <c r="D268" s="58"/>
      <c r="E268" s="58"/>
      <c r="F268" s="58"/>
      <c r="G268" s="58"/>
      <c r="H268" s="58"/>
      <c r="I268" s="58"/>
    </row>
    <row r="269" spans="2:9" ht="21" customHeight="1" x14ac:dyDescent="0.5">
      <c r="B269" s="58"/>
      <c r="C269" s="58"/>
      <c r="D269" s="58"/>
      <c r="E269" s="58"/>
      <c r="F269" s="58"/>
      <c r="G269" s="58"/>
      <c r="H269" s="58"/>
      <c r="I269" s="58"/>
    </row>
    <row r="270" spans="2:9" ht="21" customHeight="1" x14ac:dyDescent="0.5">
      <c r="B270" s="58"/>
      <c r="C270" s="58"/>
      <c r="D270" s="58"/>
      <c r="E270" s="58"/>
      <c r="F270" s="58"/>
      <c r="G270" s="58"/>
      <c r="H270" s="58"/>
      <c r="I270" s="58"/>
    </row>
    <row r="271" spans="2:9" ht="21" customHeight="1" x14ac:dyDescent="0.5">
      <c r="B271" s="58"/>
      <c r="C271" s="58"/>
      <c r="D271" s="58"/>
      <c r="E271" s="58"/>
      <c r="F271" s="58"/>
      <c r="G271" s="58"/>
      <c r="H271" s="58"/>
      <c r="I271" s="58"/>
    </row>
    <row r="272" spans="2:9" ht="21" customHeight="1" x14ac:dyDescent="0.5">
      <c r="B272" s="58"/>
      <c r="C272" s="58"/>
      <c r="D272" s="58"/>
      <c r="E272" s="58"/>
      <c r="F272" s="58"/>
      <c r="G272" s="58"/>
      <c r="H272" s="58"/>
      <c r="I272" s="58"/>
    </row>
    <row r="273" spans="2:9" ht="21" customHeight="1" x14ac:dyDescent="0.5">
      <c r="B273" s="58"/>
      <c r="C273" s="58"/>
      <c r="D273" s="58"/>
      <c r="E273" s="58"/>
      <c r="F273" s="58"/>
      <c r="G273" s="58"/>
      <c r="H273" s="58"/>
      <c r="I273" s="58"/>
    </row>
    <row r="274" spans="2:9" ht="21" customHeight="1" x14ac:dyDescent="0.5">
      <c r="B274" s="58"/>
      <c r="C274" s="58"/>
      <c r="D274" s="58"/>
      <c r="E274" s="58"/>
      <c r="F274" s="58"/>
      <c r="G274" s="58"/>
      <c r="H274" s="58"/>
      <c r="I274" s="58"/>
    </row>
    <row r="275" spans="2:9" ht="21" customHeight="1" x14ac:dyDescent="0.5">
      <c r="B275" s="58"/>
      <c r="C275" s="58"/>
      <c r="D275" s="58"/>
      <c r="E275" s="58"/>
      <c r="F275" s="58"/>
      <c r="G275" s="58"/>
      <c r="H275" s="58"/>
      <c r="I275" s="58"/>
    </row>
    <row r="276" spans="2:9" ht="21" customHeight="1" x14ac:dyDescent="0.5">
      <c r="B276" s="58"/>
      <c r="C276" s="58"/>
      <c r="D276" s="58"/>
      <c r="E276" s="58"/>
      <c r="F276" s="58"/>
      <c r="G276" s="58"/>
      <c r="H276" s="58"/>
      <c r="I276" s="58"/>
    </row>
    <row r="277" spans="2:9" ht="21" customHeight="1" x14ac:dyDescent="0.5">
      <c r="B277" s="58"/>
      <c r="C277" s="58"/>
      <c r="D277" s="58"/>
      <c r="E277" s="58"/>
      <c r="F277" s="58"/>
      <c r="G277" s="58"/>
      <c r="H277" s="58"/>
      <c r="I277" s="58"/>
    </row>
    <row r="278" spans="2:9" ht="21" customHeight="1" x14ac:dyDescent="0.5">
      <c r="B278" s="58"/>
      <c r="C278" s="58"/>
      <c r="D278" s="58"/>
      <c r="E278" s="58"/>
      <c r="F278" s="58"/>
      <c r="G278" s="58"/>
      <c r="H278" s="58"/>
      <c r="I278" s="58"/>
    </row>
    <row r="279" spans="2:9" ht="21" customHeight="1" x14ac:dyDescent="0.5">
      <c r="B279" s="58"/>
      <c r="C279" s="58"/>
      <c r="D279" s="58"/>
      <c r="E279" s="58"/>
      <c r="F279" s="58"/>
      <c r="G279" s="58"/>
      <c r="H279" s="58"/>
      <c r="I279" s="58"/>
    </row>
    <row r="280" spans="2:9" ht="21" customHeight="1" x14ac:dyDescent="0.5">
      <c r="B280" s="58"/>
      <c r="C280" s="58"/>
      <c r="D280" s="58"/>
      <c r="E280" s="58"/>
      <c r="F280" s="58"/>
      <c r="G280" s="58"/>
      <c r="H280" s="58"/>
      <c r="I280" s="58"/>
    </row>
    <row r="281" spans="2:9" ht="21" customHeight="1" x14ac:dyDescent="0.5">
      <c r="B281" s="58"/>
      <c r="C281" s="58"/>
      <c r="D281" s="58"/>
      <c r="E281" s="58"/>
      <c r="F281" s="58"/>
      <c r="G281" s="58"/>
      <c r="H281" s="58"/>
      <c r="I281" s="58"/>
    </row>
    <row r="282" spans="2:9" ht="21" customHeight="1" x14ac:dyDescent="0.5">
      <c r="B282" s="58"/>
      <c r="C282" s="58"/>
      <c r="D282" s="58"/>
      <c r="E282" s="58"/>
      <c r="F282" s="58"/>
      <c r="G282" s="58"/>
      <c r="H282" s="58"/>
      <c r="I282" s="58"/>
    </row>
    <row r="283" spans="2:9" ht="21" customHeight="1" x14ac:dyDescent="0.5">
      <c r="B283" s="58"/>
      <c r="C283" s="58"/>
      <c r="D283" s="58"/>
      <c r="E283" s="58"/>
      <c r="F283" s="58"/>
      <c r="G283" s="58"/>
      <c r="H283" s="58"/>
      <c r="I283" s="58"/>
    </row>
    <row r="284" spans="2:9" ht="21" customHeight="1" x14ac:dyDescent="0.5">
      <c r="B284" s="58"/>
      <c r="C284" s="58"/>
      <c r="D284" s="58"/>
      <c r="E284" s="58"/>
      <c r="F284" s="58"/>
      <c r="G284" s="58"/>
      <c r="H284" s="58"/>
      <c r="I284" s="58"/>
    </row>
    <row r="285" spans="2:9" ht="21" customHeight="1" x14ac:dyDescent="0.5">
      <c r="B285" s="58"/>
      <c r="C285" s="58"/>
      <c r="D285" s="58"/>
      <c r="E285" s="58"/>
      <c r="F285" s="58"/>
      <c r="G285" s="58"/>
      <c r="H285" s="58"/>
      <c r="I285" s="58"/>
    </row>
    <row r="286" spans="2:9" ht="21" customHeight="1" x14ac:dyDescent="0.5">
      <c r="B286" s="58"/>
      <c r="C286" s="58"/>
      <c r="D286" s="58"/>
      <c r="E286" s="58"/>
      <c r="F286" s="58"/>
      <c r="G286" s="58"/>
      <c r="H286" s="58"/>
      <c r="I286" s="58"/>
    </row>
    <row r="287" spans="2:9" ht="21" customHeight="1" x14ac:dyDescent="0.5">
      <c r="B287" s="58"/>
      <c r="C287" s="58"/>
      <c r="D287" s="58"/>
      <c r="E287" s="58"/>
      <c r="F287" s="58"/>
      <c r="G287" s="58"/>
      <c r="H287" s="58"/>
      <c r="I287" s="58"/>
    </row>
    <row r="288" spans="2:9" ht="21" customHeight="1" x14ac:dyDescent="0.5">
      <c r="B288" s="58"/>
      <c r="C288" s="58"/>
      <c r="D288" s="58"/>
      <c r="E288" s="58"/>
      <c r="F288" s="58"/>
      <c r="G288" s="58"/>
      <c r="H288" s="58"/>
      <c r="I288" s="58"/>
    </row>
    <row r="289" spans="2:9" ht="21" customHeight="1" x14ac:dyDescent="0.5">
      <c r="B289" s="58"/>
      <c r="C289" s="58"/>
      <c r="D289" s="58"/>
      <c r="E289" s="58"/>
      <c r="F289" s="58"/>
      <c r="G289" s="58"/>
      <c r="H289" s="58"/>
      <c r="I289" s="58"/>
    </row>
    <row r="290" spans="2:9" ht="21" customHeight="1" x14ac:dyDescent="0.5">
      <c r="B290" s="58"/>
      <c r="C290" s="58"/>
      <c r="D290" s="58"/>
      <c r="E290" s="58"/>
      <c r="F290" s="58"/>
      <c r="G290" s="58"/>
      <c r="H290" s="58"/>
      <c r="I290" s="58"/>
    </row>
    <row r="291" spans="2:9" ht="21" customHeight="1" x14ac:dyDescent="0.5">
      <c r="B291" s="58"/>
      <c r="C291" s="58"/>
      <c r="D291" s="58"/>
      <c r="E291" s="58"/>
      <c r="F291" s="58"/>
      <c r="G291" s="58"/>
      <c r="H291" s="58"/>
      <c r="I291" s="58"/>
    </row>
    <row r="292" spans="2:9" ht="21" customHeight="1" x14ac:dyDescent="0.5">
      <c r="B292" s="58"/>
      <c r="C292" s="58"/>
      <c r="D292" s="58"/>
      <c r="E292" s="58"/>
      <c r="F292" s="58"/>
      <c r="G292" s="58"/>
      <c r="H292" s="58"/>
      <c r="I292" s="58"/>
    </row>
    <row r="293" spans="2:9" ht="21" customHeight="1" x14ac:dyDescent="0.5">
      <c r="B293" s="58"/>
      <c r="C293" s="58"/>
      <c r="D293" s="58"/>
      <c r="E293" s="58"/>
      <c r="F293" s="58"/>
      <c r="G293" s="58"/>
      <c r="H293" s="58"/>
      <c r="I293" s="58"/>
    </row>
    <row r="294" spans="2:9" ht="21" customHeight="1" x14ac:dyDescent="0.5">
      <c r="B294" s="58"/>
      <c r="C294" s="58"/>
      <c r="D294" s="58"/>
      <c r="E294" s="58"/>
      <c r="F294" s="58"/>
      <c r="G294" s="58"/>
      <c r="H294" s="58"/>
      <c r="I294" s="58"/>
    </row>
    <row r="295" spans="2:9" ht="21" customHeight="1" x14ac:dyDescent="0.5">
      <c r="B295" s="58"/>
      <c r="C295" s="58"/>
      <c r="D295" s="58"/>
      <c r="E295" s="58"/>
      <c r="F295" s="58"/>
      <c r="G295" s="58"/>
      <c r="H295" s="58"/>
      <c r="I295" s="58"/>
    </row>
    <row r="296" spans="2:9" ht="21" customHeight="1" x14ac:dyDescent="0.5">
      <c r="B296" s="58"/>
      <c r="C296" s="58"/>
      <c r="D296" s="58"/>
      <c r="E296" s="58"/>
      <c r="F296" s="58"/>
      <c r="G296" s="58"/>
      <c r="H296" s="58"/>
      <c r="I296" s="58"/>
    </row>
    <row r="297" spans="2:9" ht="21" customHeight="1" x14ac:dyDescent="0.5">
      <c r="B297" s="58"/>
      <c r="C297" s="58"/>
      <c r="D297" s="58"/>
      <c r="E297" s="58"/>
      <c r="F297" s="58"/>
      <c r="G297" s="58"/>
      <c r="H297" s="58"/>
      <c r="I297" s="58"/>
    </row>
    <row r="298" spans="2:9" ht="21" customHeight="1" x14ac:dyDescent="0.5">
      <c r="B298" s="58"/>
      <c r="C298" s="58"/>
      <c r="D298" s="58"/>
      <c r="E298" s="58"/>
      <c r="F298" s="58"/>
      <c r="G298" s="58"/>
      <c r="H298" s="58"/>
      <c r="I298" s="58"/>
    </row>
    <row r="299" spans="2:9" ht="21" customHeight="1" x14ac:dyDescent="0.5">
      <c r="B299" s="58"/>
      <c r="C299" s="58"/>
      <c r="D299" s="58"/>
      <c r="E299" s="58"/>
      <c r="F299" s="58"/>
      <c r="G299" s="58"/>
      <c r="H299" s="58"/>
      <c r="I299" s="58"/>
    </row>
    <row r="300" spans="2:9" ht="21" customHeight="1" x14ac:dyDescent="0.5">
      <c r="B300" s="58"/>
      <c r="C300" s="58"/>
      <c r="D300" s="58"/>
      <c r="E300" s="58"/>
      <c r="F300" s="58"/>
      <c r="G300" s="58"/>
      <c r="H300" s="58"/>
      <c r="I300" s="58"/>
    </row>
    <row r="301" spans="2:9" ht="21" customHeight="1" x14ac:dyDescent="0.5">
      <c r="B301" s="58"/>
      <c r="C301" s="58"/>
      <c r="D301" s="58"/>
      <c r="E301" s="58"/>
      <c r="F301" s="58"/>
      <c r="G301" s="58"/>
      <c r="H301" s="58"/>
      <c r="I301" s="58"/>
    </row>
    <row r="302" spans="2:9" ht="21" customHeight="1" x14ac:dyDescent="0.5">
      <c r="B302" s="58"/>
      <c r="C302" s="58"/>
      <c r="D302" s="58"/>
      <c r="E302" s="58"/>
      <c r="F302" s="58"/>
      <c r="G302" s="58"/>
      <c r="H302" s="58"/>
      <c r="I302" s="58"/>
    </row>
    <row r="303" spans="2:9" ht="21" customHeight="1" x14ac:dyDescent="0.5">
      <c r="B303" s="58"/>
      <c r="C303" s="58"/>
      <c r="D303" s="58"/>
      <c r="E303" s="58"/>
      <c r="F303" s="58"/>
      <c r="G303" s="58"/>
      <c r="H303" s="58"/>
      <c r="I303" s="58"/>
    </row>
    <row r="304" spans="2:9" ht="21" customHeight="1" x14ac:dyDescent="0.5">
      <c r="B304" s="58"/>
      <c r="C304" s="58"/>
      <c r="D304" s="58"/>
      <c r="E304" s="58"/>
      <c r="F304" s="58"/>
      <c r="G304" s="58"/>
      <c r="H304" s="58"/>
      <c r="I304" s="58"/>
    </row>
    <row r="305" spans="2:9" ht="21" customHeight="1" x14ac:dyDescent="0.5">
      <c r="B305" s="58"/>
      <c r="C305" s="58"/>
      <c r="D305" s="58"/>
      <c r="E305" s="58"/>
      <c r="F305" s="58"/>
      <c r="G305" s="58"/>
      <c r="H305" s="58"/>
      <c r="I305" s="58"/>
    </row>
    <row r="306" spans="2:9" ht="21" customHeight="1" x14ac:dyDescent="0.5">
      <c r="B306" s="58"/>
      <c r="C306" s="58"/>
      <c r="D306" s="58"/>
      <c r="E306" s="58"/>
      <c r="F306" s="58"/>
      <c r="G306" s="58"/>
      <c r="H306" s="58"/>
      <c r="I306" s="58"/>
    </row>
    <row r="307" spans="2:9" ht="21" customHeight="1" x14ac:dyDescent="0.5">
      <c r="B307" s="58"/>
      <c r="C307" s="58"/>
      <c r="D307" s="58"/>
      <c r="E307" s="58"/>
      <c r="F307" s="58"/>
      <c r="G307" s="58"/>
      <c r="H307" s="58"/>
      <c r="I307" s="58"/>
    </row>
    <row r="308" spans="2:9" ht="21" customHeight="1" x14ac:dyDescent="0.5">
      <c r="B308" s="58"/>
      <c r="C308" s="58"/>
      <c r="D308" s="58"/>
      <c r="E308" s="58"/>
      <c r="F308" s="58"/>
      <c r="G308" s="58"/>
      <c r="H308" s="58"/>
      <c r="I308" s="58"/>
    </row>
    <row r="309" spans="2:9" ht="21" customHeight="1" x14ac:dyDescent="0.5">
      <c r="B309" s="58"/>
      <c r="C309" s="58"/>
      <c r="D309" s="58"/>
      <c r="E309" s="58"/>
      <c r="F309" s="58"/>
      <c r="G309" s="58"/>
      <c r="H309" s="58"/>
      <c r="I309" s="58"/>
    </row>
    <row r="310" spans="2:9" ht="21" customHeight="1" x14ac:dyDescent="0.5">
      <c r="B310" s="58"/>
      <c r="C310" s="58"/>
      <c r="D310" s="58"/>
      <c r="E310" s="58"/>
      <c r="F310" s="58"/>
      <c r="G310" s="58"/>
      <c r="H310" s="58"/>
      <c r="I310" s="58"/>
    </row>
    <row r="311" spans="2:9" ht="21" customHeight="1" x14ac:dyDescent="0.5">
      <c r="B311" s="58"/>
      <c r="C311" s="58"/>
      <c r="D311" s="58"/>
      <c r="E311" s="58"/>
      <c r="F311" s="58"/>
      <c r="G311" s="58"/>
      <c r="H311" s="58"/>
      <c r="I311" s="58"/>
    </row>
    <row r="312" spans="2:9" ht="21" customHeight="1" x14ac:dyDescent="0.5">
      <c r="B312" s="58"/>
      <c r="C312" s="58"/>
      <c r="D312" s="58"/>
      <c r="E312" s="58"/>
      <c r="F312" s="58"/>
      <c r="G312" s="58"/>
      <c r="H312" s="58"/>
      <c r="I312" s="58"/>
    </row>
    <row r="313" spans="2:9" ht="21" customHeight="1" x14ac:dyDescent="0.5">
      <c r="B313" s="58"/>
      <c r="C313" s="58"/>
      <c r="D313" s="58"/>
      <c r="E313" s="58"/>
      <c r="F313" s="58"/>
      <c r="G313" s="58"/>
      <c r="H313" s="58"/>
      <c r="I313" s="58"/>
    </row>
    <row r="314" spans="2:9" ht="21" customHeight="1" x14ac:dyDescent="0.5">
      <c r="B314" s="58"/>
      <c r="C314" s="58"/>
      <c r="D314" s="58"/>
      <c r="E314" s="58"/>
      <c r="F314" s="58"/>
      <c r="G314" s="58"/>
      <c r="H314" s="58"/>
      <c r="I314" s="58"/>
    </row>
    <row r="315" spans="2:9" ht="21" customHeight="1" x14ac:dyDescent="0.5">
      <c r="B315" s="58"/>
      <c r="C315" s="58"/>
      <c r="D315" s="58"/>
      <c r="E315" s="58"/>
      <c r="F315" s="58"/>
      <c r="G315" s="58"/>
      <c r="H315" s="58"/>
      <c r="I315" s="58"/>
    </row>
    <row r="316" spans="2:9" ht="21" customHeight="1" x14ac:dyDescent="0.5">
      <c r="B316" s="58"/>
      <c r="C316" s="58"/>
      <c r="D316" s="58"/>
      <c r="E316" s="58"/>
      <c r="F316" s="58"/>
      <c r="G316" s="58"/>
      <c r="H316" s="58"/>
      <c r="I316" s="58"/>
    </row>
    <row r="317" spans="2:9" ht="21" customHeight="1" x14ac:dyDescent="0.5">
      <c r="B317" s="58"/>
      <c r="C317" s="58"/>
      <c r="D317" s="58"/>
      <c r="E317" s="58"/>
      <c r="F317" s="58"/>
      <c r="G317" s="58"/>
      <c r="H317" s="58"/>
      <c r="I317" s="58"/>
    </row>
    <row r="318" spans="2:9" ht="21" customHeight="1" x14ac:dyDescent="0.5">
      <c r="B318" s="58"/>
      <c r="C318" s="58"/>
      <c r="D318" s="58"/>
      <c r="E318" s="58"/>
      <c r="F318" s="58"/>
      <c r="G318" s="58"/>
      <c r="H318" s="58"/>
      <c r="I318" s="58"/>
    </row>
    <row r="319" spans="2:9" ht="21" customHeight="1" x14ac:dyDescent="0.5">
      <c r="B319" s="58"/>
      <c r="C319" s="58"/>
      <c r="D319" s="58"/>
      <c r="E319" s="58"/>
      <c r="F319" s="58"/>
      <c r="G319" s="58"/>
      <c r="H319" s="58"/>
      <c r="I319" s="58"/>
    </row>
    <row r="320" spans="2:9" ht="21" customHeight="1" x14ac:dyDescent="0.5">
      <c r="B320" s="58"/>
      <c r="C320" s="58"/>
      <c r="D320" s="58"/>
      <c r="E320" s="58"/>
      <c r="F320" s="58"/>
      <c r="G320" s="58"/>
      <c r="H320" s="58"/>
      <c r="I320" s="58"/>
    </row>
    <row r="321" spans="2:9" ht="21" customHeight="1" x14ac:dyDescent="0.5">
      <c r="B321" s="58"/>
      <c r="C321" s="58"/>
      <c r="D321" s="58"/>
      <c r="E321" s="58"/>
      <c r="F321" s="58"/>
      <c r="G321" s="58"/>
      <c r="H321" s="58"/>
      <c r="I321" s="58"/>
    </row>
    <row r="322" spans="2:9" ht="21" customHeight="1" x14ac:dyDescent="0.5">
      <c r="B322" s="58"/>
      <c r="C322" s="58"/>
      <c r="D322" s="58"/>
      <c r="E322" s="58"/>
      <c r="F322" s="58"/>
      <c r="G322" s="58"/>
      <c r="H322" s="58"/>
      <c r="I322" s="58"/>
    </row>
    <row r="323" spans="2:9" ht="21" customHeight="1" x14ac:dyDescent="0.5">
      <c r="B323" s="58"/>
      <c r="C323" s="58"/>
      <c r="D323" s="58"/>
      <c r="E323" s="58"/>
      <c r="F323" s="58"/>
      <c r="G323" s="58"/>
      <c r="H323" s="58"/>
      <c r="I323" s="58"/>
    </row>
    <row r="324" spans="2:9" ht="21" customHeight="1" x14ac:dyDescent="0.5">
      <c r="B324" s="58"/>
      <c r="C324" s="58"/>
      <c r="D324" s="58"/>
      <c r="E324" s="58"/>
      <c r="F324" s="58"/>
      <c r="G324" s="58"/>
      <c r="H324" s="58"/>
      <c r="I324" s="58"/>
    </row>
    <row r="325" spans="2:9" ht="21" customHeight="1" x14ac:dyDescent="0.5">
      <c r="B325" s="58"/>
      <c r="C325" s="58"/>
      <c r="D325" s="58"/>
      <c r="E325" s="58"/>
      <c r="F325" s="58"/>
      <c r="G325" s="58"/>
      <c r="H325" s="58"/>
      <c r="I325" s="58"/>
    </row>
    <row r="326" spans="2:9" ht="21" customHeight="1" x14ac:dyDescent="0.5">
      <c r="B326" s="58"/>
      <c r="C326" s="58"/>
      <c r="D326" s="58"/>
      <c r="E326" s="58"/>
      <c r="F326" s="58"/>
      <c r="G326" s="58"/>
      <c r="H326" s="58"/>
      <c r="I326" s="58"/>
    </row>
    <row r="327" spans="2:9" ht="21" customHeight="1" x14ac:dyDescent="0.5">
      <c r="B327" s="58"/>
      <c r="C327" s="58"/>
      <c r="D327" s="58"/>
      <c r="E327" s="58"/>
      <c r="F327" s="58"/>
      <c r="G327" s="58"/>
      <c r="H327" s="58"/>
      <c r="I327" s="58"/>
    </row>
    <row r="328" spans="2:9" ht="21" customHeight="1" x14ac:dyDescent="0.5">
      <c r="B328" s="58"/>
      <c r="C328" s="58"/>
      <c r="D328" s="58"/>
      <c r="E328" s="58"/>
      <c r="F328" s="58"/>
      <c r="G328" s="58"/>
      <c r="H328" s="58"/>
      <c r="I328" s="58"/>
    </row>
    <row r="329" spans="2:9" ht="21" customHeight="1" x14ac:dyDescent="0.5">
      <c r="B329" s="58"/>
      <c r="C329" s="58"/>
      <c r="D329" s="58"/>
      <c r="E329" s="58"/>
      <c r="F329" s="58"/>
      <c r="G329" s="58"/>
      <c r="H329" s="58"/>
      <c r="I329" s="58"/>
    </row>
    <row r="330" spans="2:9" ht="21" customHeight="1" x14ac:dyDescent="0.5">
      <c r="B330" s="58"/>
      <c r="C330" s="58"/>
      <c r="D330" s="58"/>
      <c r="E330" s="58"/>
      <c r="F330" s="58"/>
      <c r="G330" s="58"/>
      <c r="H330" s="58"/>
      <c r="I330" s="58"/>
    </row>
    <row r="331" spans="2:9" ht="21" customHeight="1" x14ac:dyDescent="0.5">
      <c r="B331" s="58"/>
      <c r="C331" s="58"/>
      <c r="D331" s="58"/>
      <c r="E331" s="58"/>
      <c r="F331" s="58"/>
      <c r="G331" s="58"/>
      <c r="H331" s="58"/>
      <c r="I331" s="58"/>
    </row>
    <row r="332" spans="2:9" ht="21" customHeight="1" x14ac:dyDescent="0.5">
      <c r="B332" s="58"/>
      <c r="C332" s="58"/>
      <c r="D332" s="58"/>
      <c r="E332" s="58"/>
      <c r="F332" s="58"/>
      <c r="G332" s="58"/>
      <c r="H332" s="58"/>
      <c r="I332" s="58"/>
    </row>
    <row r="333" spans="2:9" ht="21" customHeight="1" x14ac:dyDescent="0.5">
      <c r="B333" s="58"/>
      <c r="C333" s="58"/>
      <c r="D333" s="58"/>
      <c r="E333" s="58"/>
      <c r="F333" s="58"/>
      <c r="G333" s="58"/>
      <c r="H333" s="58"/>
      <c r="I333" s="58"/>
    </row>
    <row r="334" spans="2:9" ht="21" customHeight="1" x14ac:dyDescent="0.5">
      <c r="B334" s="58"/>
      <c r="C334" s="58"/>
      <c r="D334" s="58"/>
      <c r="E334" s="58"/>
      <c r="F334" s="58"/>
      <c r="G334" s="58"/>
      <c r="H334" s="58"/>
      <c r="I334" s="58"/>
    </row>
    <row r="335" spans="2:9" ht="21" customHeight="1" x14ac:dyDescent="0.5">
      <c r="B335" s="58"/>
      <c r="C335" s="58"/>
      <c r="D335" s="58"/>
      <c r="E335" s="58"/>
      <c r="F335" s="58"/>
      <c r="G335" s="58"/>
      <c r="H335" s="58"/>
      <c r="I335" s="58"/>
    </row>
    <row r="336" spans="2:9" ht="21" customHeight="1" x14ac:dyDescent="0.5">
      <c r="B336" s="58"/>
      <c r="C336" s="58"/>
      <c r="D336" s="58"/>
      <c r="E336" s="58"/>
      <c r="F336" s="58"/>
      <c r="G336" s="58"/>
      <c r="H336" s="58"/>
      <c r="I336" s="58"/>
    </row>
    <row r="337" spans="2:9" ht="21" customHeight="1" x14ac:dyDescent="0.5">
      <c r="B337" s="58"/>
      <c r="C337" s="58"/>
      <c r="D337" s="58"/>
      <c r="E337" s="58"/>
      <c r="F337" s="58"/>
      <c r="G337" s="58"/>
      <c r="H337" s="58"/>
      <c r="I337" s="58"/>
    </row>
    <row r="338" spans="2:9" ht="21" customHeight="1" x14ac:dyDescent="0.5">
      <c r="B338" s="58"/>
      <c r="C338" s="58"/>
      <c r="D338" s="58"/>
      <c r="E338" s="58"/>
      <c r="F338" s="58"/>
      <c r="G338" s="58"/>
      <c r="H338" s="58"/>
      <c r="I338" s="58"/>
    </row>
    <row r="339" spans="2:9" ht="21" customHeight="1" x14ac:dyDescent="0.5">
      <c r="B339" s="58"/>
      <c r="C339" s="58"/>
      <c r="D339" s="58"/>
      <c r="E339" s="58"/>
      <c r="F339" s="58"/>
      <c r="G339" s="58"/>
      <c r="H339" s="58"/>
      <c r="I339" s="58"/>
    </row>
    <row r="340" spans="2:9" ht="21" customHeight="1" x14ac:dyDescent="0.5">
      <c r="B340" s="58"/>
      <c r="C340" s="58"/>
      <c r="D340" s="58"/>
      <c r="E340" s="58"/>
      <c r="F340" s="58"/>
      <c r="G340" s="58"/>
      <c r="H340" s="58"/>
      <c r="I340" s="58"/>
    </row>
    <row r="341" spans="2:9" ht="21" customHeight="1" x14ac:dyDescent="0.5">
      <c r="B341" s="58"/>
      <c r="C341" s="58"/>
      <c r="D341" s="58"/>
      <c r="E341" s="58"/>
      <c r="F341" s="58"/>
      <c r="G341" s="58"/>
      <c r="H341" s="58"/>
      <c r="I341" s="58"/>
    </row>
    <row r="342" spans="2:9" ht="21" customHeight="1" x14ac:dyDescent="0.5">
      <c r="B342" s="58"/>
      <c r="C342" s="58"/>
      <c r="D342" s="58"/>
      <c r="E342" s="58"/>
      <c r="F342" s="58"/>
      <c r="G342" s="58"/>
      <c r="H342" s="58"/>
      <c r="I342" s="58"/>
    </row>
    <row r="343" spans="2:9" ht="21" customHeight="1" x14ac:dyDescent="0.5">
      <c r="B343" s="58"/>
      <c r="C343" s="58"/>
      <c r="D343" s="58"/>
      <c r="E343" s="58"/>
      <c r="F343" s="58"/>
      <c r="G343" s="58"/>
      <c r="H343" s="58"/>
      <c r="I343" s="58"/>
    </row>
    <row r="344" spans="2:9" ht="21" customHeight="1" x14ac:dyDescent="0.5">
      <c r="B344" s="58"/>
      <c r="C344" s="58"/>
      <c r="D344" s="58"/>
      <c r="E344" s="58"/>
      <c r="F344" s="58"/>
      <c r="G344" s="58"/>
      <c r="H344" s="58"/>
      <c r="I344" s="58"/>
    </row>
    <row r="345" spans="2:9" ht="21" customHeight="1" x14ac:dyDescent="0.5">
      <c r="B345" s="58"/>
      <c r="C345" s="58"/>
      <c r="D345" s="58"/>
      <c r="E345" s="58"/>
      <c r="F345" s="58"/>
      <c r="G345" s="58"/>
      <c r="H345" s="58"/>
      <c r="I345" s="58"/>
    </row>
    <row r="346" spans="2:9" ht="21" customHeight="1" x14ac:dyDescent="0.5">
      <c r="B346" s="58"/>
      <c r="C346" s="58"/>
      <c r="D346" s="58"/>
      <c r="E346" s="58"/>
      <c r="F346" s="58"/>
      <c r="G346" s="58"/>
      <c r="H346" s="58"/>
      <c r="I346" s="58"/>
    </row>
    <row r="347" spans="2:9" ht="21" customHeight="1" x14ac:dyDescent="0.5">
      <c r="B347" s="58"/>
      <c r="C347" s="58"/>
      <c r="D347" s="58"/>
      <c r="E347" s="58"/>
      <c r="F347" s="58"/>
      <c r="G347" s="58"/>
      <c r="H347" s="58"/>
      <c r="I347" s="58"/>
    </row>
    <row r="348" spans="2:9" ht="21" customHeight="1" x14ac:dyDescent="0.5">
      <c r="B348" s="58"/>
      <c r="C348" s="58"/>
      <c r="D348" s="58"/>
      <c r="E348" s="58"/>
      <c r="F348" s="58"/>
      <c r="G348" s="58"/>
      <c r="H348" s="58"/>
      <c r="I348" s="58"/>
    </row>
    <row r="349" spans="2:9" ht="21" customHeight="1" x14ac:dyDescent="0.5">
      <c r="B349" s="58"/>
      <c r="C349" s="58"/>
      <c r="D349" s="58"/>
      <c r="E349" s="58"/>
      <c r="F349" s="58"/>
      <c r="G349" s="58"/>
      <c r="H349" s="58"/>
      <c r="I349" s="58"/>
    </row>
    <row r="350" spans="2:9" ht="21" customHeight="1" x14ac:dyDescent="0.5">
      <c r="B350" s="58"/>
      <c r="C350" s="58"/>
      <c r="D350" s="58"/>
      <c r="E350" s="58"/>
      <c r="F350" s="58"/>
      <c r="G350" s="58"/>
      <c r="H350" s="58"/>
      <c r="I350" s="58"/>
    </row>
    <row r="351" spans="2:9" ht="21" customHeight="1" x14ac:dyDescent="0.5">
      <c r="B351" s="58"/>
      <c r="C351" s="58"/>
      <c r="D351" s="58"/>
      <c r="E351" s="58"/>
      <c r="F351" s="58"/>
      <c r="G351" s="58"/>
      <c r="H351" s="58"/>
      <c r="I351" s="58"/>
    </row>
    <row r="352" spans="2:9" ht="21" customHeight="1" x14ac:dyDescent="0.5">
      <c r="B352" s="58"/>
      <c r="C352" s="58"/>
      <c r="D352" s="58"/>
      <c r="E352" s="58"/>
      <c r="F352" s="58"/>
      <c r="G352" s="58"/>
      <c r="H352" s="58"/>
      <c r="I352" s="58"/>
    </row>
    <row r="353" spans="2:9" ht="21" customHeight="1" x14ac:dyDescent="0.5">
      <c r="B353" s="58"/>
      <c r="C353" s="58"/>
      <c r="D353" s="58"/>
      <c r="E353" s="58"/>
      <c r="F353" s="58"/>
      <c r="G353" s="58"/>
      <c r="H353" s="58"/>
      <c r="I353" s="58"/>
    </row>
    <row r="354" spans="2:9" ht="21" customHeight="1" x14ac:dyDescent="0.5">
      <c r="B354" s="58"/>
      <c r="C354" s="58"/>
      <c r="D354" s="58"/>
      <c r="E354" s="58"/>
      <c r="F354" s="58"/>
      <c r="G354" s="58"/>
      <c r="H354" s="58"/>
      <c r="I354" s="58"/>
    </row>
    <row r="355" spans="2:9" ht="21" customHeight="1" x14ac:dyDescent="0.5">
      <c r="B355" s="58"/>
      <c r="C355" s="58"/>
      <c r="D355" s="58"/>
      <c r="E355" s="58"/>
      <c r="F355" s="58"/>
      <c r="G355" s="58"/>
      <c r="H355" s="58"/>
      <c r="I355" s="58"/>
    </row>
    <row r="356" spans="2:9" ht="21" customHeight="1" x14ac:dyDescent="0.5">
      <c r="B356" s="58"/>
      <c r="C356" s="58"/>
      <c r="D356" s="58"/>
      <c r="E356" s="58"/>
      <c r="F356" s="58"/>
      <c r="G356" s="58"/>
      <c r="H356" s="58"/>
      <c r="I356" s="58"/>
    </row>
    <row r="357" spans="2:9" ht="21" customHeight="1" x14ac:dyDescent="0.5">
      <c r="B357" s="58"/>
      <c r="C357" s="58"/>
      <c r="D357" s="58"/>
      <c r="E357" s="58"/>
      <c r="F357" s="58"/>
      <c r="G357" s="58"/>
      <c r="H357" s="58"/>
      <c r="I357" s="58"/>
    </row>
    <row r="358" spans="2:9" ht="21" customHeight="1" x14ac:dyDescent="0.5">
      <c r="B358" s="58"/>
      <c r="C358" s="58"/>
      <c r="D358" s="58"/>
      <c r="E358" s="58"/>
      <c r="F358" s="58"/>
      <c r="G358" s="58"/>
      <c r="H358" s="58"/>
      <c r="I358" s="58"/>
    </row>
    <row r="359" spans="2:9" ht="21" customHeight="1" x14ac:dyDescent="0.5">
      <c r="B359" s="58"/>
      <c r="C359" s="58"/>
      <c r="D359" s="58"/>
      <c r="E359" s="58"/>
      <c r="F359" s="58"/>
      <c r="G359" s="58"/>
      <c r="H359" s="58"/>
      <c r="I359" s="58"/>
    </row>
    <row r="360" spans="2:9" ht="21" customHeight="1" x14ac:dyDescent="0.5">
      <c r="B360" s="58"/>
      <c r="C360" s="58"/>
      <c r="D360" s="58"/>
      <c r="E360" s="58"/>
      <c r="F360" s="58"/>
      <c r="G360" s="58"/>
      <c r="H360" s="58"/>
      <c r="I360" s="58"/>
    </row>
    <row r="361" spans="2:9" ht="21" customHeight="1" x14ac:dyDescent="0.5">
      <c r="B361" s="58"/>
      <c r="C361" s="58"/>
      <c r="D361" s="58"/>
      <c r="E361" s="58"/>
      <c r="F361" s="58"/>
      <c r="G361" s="58"/>
      <c r="H361" s="58"/>
      <c r="I361" s="58"/>
    </row>
    <row r="362" spans="2:9" ht="21" customHeight="1" x14ac:dyDescent="0.5">
      <c r="B362" s="58"/>
      <c r="C362" s="58"/>
      <c r="D362" s="58"/>
      <c r="E362" s="58"/>
      <c r="F362" s="58"/>
      <c r="G362" s="58"/>
      <c r="H362" s="58"/>
      <c r="I362" s="58"/>
    </row>
    <row r="363" spans="2:9" ht="21" customHeight="1" x14ac:dyDescent="0.5">
      <c r="B363" s="58"/>
      <c r="C363" s="58"/>
      <c r="D363" s="58"/>
      <c r="E363" s="58"/>
      <c r="F363" s="58"/>
      <c r="G363" s="58"/>
      <c r="H363" s="58"/>
      <c r="I363" s="58"/>
    </row>
    <row r="364" spans="2:9" ht="21" customHeight="1" x14ac:dyDescent="0.5">
      <c r="B364" s="58"/>
      <c r="C364" s="58"/>
      <c r="D364" s="58"/>
      <c r="E364" s="58"/>
      <c r="F364" s="58"/>
      <c r="G364" s="58"/>
      <c r="H364" s="58"/>
      <c r="I364" s="58"/>
    </row>
    <row r="365" spans="2:9" ht="21" customHeight="1" x14ac:dyDescent="0.5">
      <c r="B365" s="58"/>
      <c r="C365" s="58"/>
      <c r="D365" s="58"/>
      <c r="E365" s="58"/>
      <c r="F365" s="58"/>
      <c r="G365" s="58"/>
      <c r="H365" s="58"/>
      <c r="I365" s="58"/>
    </row>
    <row r="366" spans="2:9" ht="21" customHeight="1" x14ac:dyDescent="0.5">
      <c r="B366" s="58"/>
      <c r="C366" s="58"/>
      <c r="D366" s="58"/>
      <c r="E366" s="58"/>
      <c r="F366" s="58"/>
      <c r="G366" s="58"/>
      <c r="H366" s="58"/>
      <c r="I366" s="58"/>
    </row>
    <row r="367" spans="2:9" ht="21" customHeight="1" x14ac:dyDescent="0.5">
      <c r="B367" s="58"/>
      <c r="C367" s="58"/>
      <c r="D367" s="58"/>
      <c r="E367" s="58"/>
      <c r="F367" s="58"/>
      <c r="G367" s="58"/>
      <c r="H367" s="58"/>
      <c r="I367" s="58"/>
    </row>
    <row r="368" spans="2:9" ht="21" customHeight="1" x14ac:dyDescent="0.5">
      <c r="B368" s="58"/>
      <c r="C368" s="58"/>
      <c r="D368" s="58"/>
      <c r="E368" s="58"/>
      <c r="F368" s="58"/>
      <c r="G368" s="58"/>
      <c r="H368" s="58"/>
      <c r="I368" s="58"/>
    </row>
    <row r="369" spans="2:9" ht="21" customHeight="1" x14ac:dyDescent="0.5">
      <c r="B369" s="58"/>
      <c r="C369" s="58"/>
      <c r="D369" s="58"/>
      <c r="E369" s="58"/>
      <c r="F369" s="58"/>
      <c r="G369" s="58"/>
      <c r="H369" s="58"/>
      <c r="I369" s="58"/>
    </row>
    <row r="370" spans="2:9" ht="21" customHeight="1" x14ac:dyDescent="0.5">
      <c r="B370" s="58"/>
      <c r="C370" s="58"/>
      <c r="D370" s="58"/>
      <c r="E370" s="58"/>
      <c r="F370" s="58"/>
      <c r="G370" s="58"/>
      <c r="H370" s="58"/>
      <c r="I370" s="58"/>
    </row>
    <row r="371" spans="2:9" ht="21" customHeight="1" x14ac:dyDescent="0.5">
      <c r="B371" s="58"/>
      <c r="C371" s="58"/>
      <c r="D371" s="58"/>
      <c r="E371" s="58"/>
      <c r="F371" s="58"/>
      <c r="G371" s="58"/>
      <c r="H371" s="58"/>
      <c r="I371" s="58"/>
    </row>
    <row r="372" spans="2:9" ht="21" customHeight="1" x14ac:dyDescent="0.5">
      <c r="B372" s="58"/>
      <c r="C372" s="58"/>
      <c r="D372" s="58"/>
      <c r="E372" s="58"/>
      <c r="F372" s="58"/>
      <c r="G372" s="58"/>
      <c r="H372" s="58"/>
      <c r="I372" s="58"/>
    </row>
    <row r="373" spans="2:9" ht="21" customHeight="1" x14ac:dyDescent="0.5">
      <c r="B373" s="58"/>
      <c r="C373" s="58"/>
      <c r="D373" s="58"/>
      <c r="E373" s="58"/>
      <c r="F373" s="58"/>
      <c r="G373" s="58"/>
      <c r="H373" s="58"/>
      <c r="I373" s="58"/>
    </row>
    <row r="374" spans="2:9" ht="21" customHeight="1" x14ac:dyDescent="0.5">
      <c r="B374" s="58"/>
      <c r="C374" s="58"/>
      <c r="D374" s="58"/>
      <c r="E374" s="58"/>
      <c r="F374" s="58"/>
      <c r="G374" s="58"/>
      <c r="H374" s="58"/>
      <c r="I374" s="58"/>
    </row>
    <row r="375" spans="2:9" ht="21" customHeight="1" x14ac:dyDescent="0.5">
      <c r="B375" s="58"/>
      <c r="C375" s="58"/>
      <c r="D375" s="58"/>
      <c r="E375" s="58"/>
      <c r="F375" s="58"/>
      <c r="G375" s="58"/>
      <c r="H375" s="58"/>
      <c r="I375" s="58"/>
    </row>
    <row r="376" spans="2:9" ht="21" customHeight="1" x14ac:dyDescent="0.5">
      <c r="B376" s="58"/>
      <c r="C376" s="58"/>
      <c r="D376" s="58"/>
      <c r="E376" s="58"/>
      <c r="F376" s="58"/>
      <c r="G376" s="58"/>
      <c r="H376" s="58"/>
      <c r="I376" s="58"/>
    </row>
    <row r="377" spans="2:9" ht="21" customHeight="1" x14ac:dyDescent="0.5">
      <c r="B377" s="58"/>
      <c r="C377" s="58"/>
      <c r="D377" s="58"/>
      <c r="E377" s="58"/>
      <c r="F377" s="58"/>
      <c r="G377" s="58"/>
      <c r="H377" s="58"/>
      <c r="I377" s="58"/>
    </row>
    <row r="378" spans="2:9" ht="21" customHeight="1" x14ac:dyDescent="0.5">
      <c r="B378" s="58"/>
      <c r="C378" s="58"/>
      <c r="D378" s="58"/>
      <c r="E378" s="58"/>
      <c r="F378" s="58"/>
      <c r="G378" s="58"/>
      <c r="H378" s="58"/>
      <c r="I378" s="58"/>
    </row>
    <row r="379" spans="2:9" ht="21" customHeight="1" x14ac:dyDescent="0.5">
      <c r="B379" s="58"/>
      <c r="C379" s="58"/>
      <c r="D379" s="58"/>
      <c r="E379" s="58"/>
      <c r="F379" s="58"/>
      <c r="G379" s="58"/>
      <c r="H379" s="58"/>
      <c r="I379" s="58"/>
    </row>
    <row r="380" spans="2:9" ht="21" customHeight="1" x14ac:dyDescent="0.5">
      <c r="B380" s="58"/>
      <c r="C380" s="58"/>
      <c r="D380" s="58"/>
      <c r="E380" s="58"/>
      <c r="F380" s="58"/>
      <c r="G380" s="58"/>
      <c r="H380" s="58"/>
      <c r="I380" s="58"/>
    </row>
    <row r="381" spans="2:9" ht="21" customHeight="1" x14ac:dyDescent="0.5">
      <c r="B381" s="58"/>
      <c r="C381" s="58"/>
      <c r="D381" s="58"/>
      <c r="E381" s="58"/>
      <c r="F381" s="58"/>
      <c r="G381" s="58"/>
      <c r="H381" s="58"/>
      <c r="I381" s="58"/>
    </row>
    <row r="382" spans="2:9" ht="21" customHeight="1" x14ac:dyDescent="0.5">
      <c r="B382" s="58"/>
      <c r="C382" s="58"/>
      <c r="D382" s="58"/>
      <c r="E382" s="58"/>
      <c r="F382" s="58"/>
      <c r="G382" s="58"/>
      <c r="H382" s="58"/>
      <c r="I382" s="58"/>
    </row>
    <row r="383" spans="2:9" ht="21" customHeight="1" x14ac:dyDescent="0.5">
      <c r="B383" s="58"/>
      <c r="C383" s="58"/>
      <c r="D383" s="58"/>
      <c r="E383" s="58"/>
      <c r="F383" s="58"/>
      <c r="G383" s="58"/>
      <c r="H383" s="58"/>
      <c r="I383" s="58"/>
    </row>
    <row r="384" spans="2:9" ht="21" customHeight="1" x14ac:dyDescent="0.5">
      <c r="B384" s="58"/>
      <c r="C384" s="58"/>
      <c r="D384" s="58"/>
      <c r="E384" s="58"/>
      <c r="F384" s="58"/>
      <c r="G384" s="58"/>
      <c r="H384" s="58"/>
      <c r="I384" s="58"/>
    </row>
    <row r="385" spans="2:9" ht="21" customHeight="1" x14ac:dyDescent="0.5">
      <c r="B385" s="58"/>
      <c r="C385" s="58"/>
      <c r="D385" s="58"/>
      <c r="E385" s="58"/>
      <c r="F385" s="58"/>
      <c r="G385" s="58"/>
      <c r="H385" s="58"/>
      <c r="I385" s="58"/>
    </row>
    <row r="386" spans="2:9" ht="21" customHeight="1" x14ac:dyDescent="0.5">
      <c r="B386" s="58"/>
      <c r="C386" s="58"/>
      <c r="D386" s="58"/>
      <c r="E386" s="58"/>
      <c r="F386" s="58"/>
      <c r="G386" s="58"/>
      <c r="H386" s="58"/>
      <c r="I386" s="58"/>
    </row>
    <row r="387" spans="2:9" ht="21" customHeight="1" x14ac:dyDescent="0.5">
      <c r="B387" s="58"/>
      <c r="C387" s="58"/>
      <c r="D387" s="58"/>
      <c r="E387" s="58"/>
      <c r="F387" s="58"/>
      <c r="G387" s="58"/>
      <c r="H387" s="58"/>
      <c r="I387" s="58"/>
    </row>
    <row r="388" spans="2:9" ht="21" customHeight="1" x14ac:dyDescent="0.5">
      <c r="B388" s="58"/>
      <c r="C388" s="58"/>
      <c r="D388" s="58"/>
      <c r="E388" s="58"/>
      <c r="F388" s="58"/>
      <c r="G388" s="58"/>
      <c r="H388" s="58"/>
      <c r="I388" s="58"/>
    </row>
    <row r="389" spans="2:9" ht="21" customHeight="1" x14ac:dyDescent="0.5">
      <c r="B389" s="58"/>
      <c r="C389" s="58"/>
      <c r="D389" s="58"/>
      <c r="E389" s="58"/>
      <c r="F389" s="58"/>
      <c r="G389" s="58"/>
      <c r="H389" s="58"/>
      <c r="I389" s="58"/>
    </row>
    <row r="390" spans="2:9" ht="21" customHeight="1" x14ac:dyDescent="0.5">
      <c r="B390" s="58"/>
      <c r="C390" s="58"/>
      <c r="D390" s="58"/>
      <c r="E390" s="58"/>
      <c r="F390" s="58"/>
      <c r="G390" s="58"/>
      <c r="H390" s="58"/>
      <c r="I390" s="58"/>
    </row>
    <row r="391" spans="2:9" ht="21" customHeight="1" x14ac:dyDescent="0.5">
      <c r="B391" s="58"/>
      <c r="C391" s="58"/>
      <c r="D391" s="58"/>
      <c r="E391" s="58"/>
      <c r="F391" s="58"/>
      <c r="G391" s="58"/>
      <c r="H391" s="58"/>
      <c r="I391" s="58"/>
    </row>
    <row r="392" spans="2:9" ht="21" customHeight="1" x14ac:dyDescent="0.5">
      <c r="B392" s="58"/>
      <c r="C392" s="58"/>
      <c r="D392" s="58"/>
      <c r="E392" s="58"/>
      <c r="F392" s="58"/>
      <c r="G392" s="58"/>
      <c r="H392" s="58"/>
      <c r="I392" s="58"/>
    </row>
    <row r="393" spans="2:9" ht="21" customHeight="1" x14ac:dyDescent="0.5">
      <c r="B393" s="58"/>
      <c r="C393" s="58"/>
      <c r="D393" s="58"/>
      <c r="E393" s="58"/>
      <c r="F393" s="58"/>
      <c r="G393" s="58"/>
      <c r="H393" s="58"/>
      <c r="I393" s="58"/>
    </row>
    <row r="394" spans="2:9" ht="21" customHeight="1" x14ac:dyDescent="0.5">
      <c r="B394" s="58"/>
      <c r="C394" s="58"/>
      <c r="D394" s="58"/>
      <c r="E394" s="58"/>
      <c r="F394" s="58"/>
      <c r="G394" s="58"/>
      <c r="H394" s="58"/>
      <c r="I394" s="58"/>
    </row>
    <row r="395" spans="2:9" ht="21" customHeight="1" x14ac:dyDescent="0.5">
      <c r="B395" s="58"/>
      <c r="C395" s="58"/>
      <c r="D395" s="58"/>
      <c r="E395" s="58"/>
      <c r="F395" s="58"/>
      <c r="G395" s="58"/>
      <c r="H395" s="58"/>
      <c r="I395" s="58"/>
    </row>
    <row r="396" spans="2:9" ht="21" customHeight="1" x14ac:dyDescent="0.5">
      <c r="B396" s="58"/>
      <c r="C396" s="58"/>
      <c r="D396" s="58"/>
      <c r="E396" s="58"/>
      <c r="F396" s="58"/>
      <c r="G396" s="58"/>
      <c r="H396" s="58"/>
      <c r="I396" s="58"/>
    </row>
    <row r="397" spans="2:9" ht="21" customHeight="1" x14ac:dyDescent="0.5">
      <c r="B397" s="58"/>
      <c r="C397" s="58"/>
      <c r="D397" s="58"/>
      <c r="E397" s="58"/>
      <c r="F397" s="58"/>
      <c r="G397" s="58"/>
      <c r="H397" s="58"/>
      <c r="I397" s="58"/>
    </row>
    <row r="398" spans="2:9" ht="21" customHeight="1" x14ac:dyDescent="0.5">
      <c r="B398" s="58"/>
      <c r="C398" s="58"/>
      <c r="D398" s="58"/>
      <c r="E398" s="58"/>
      <c r="F398" s="58"/>
      <c r="G398" s="58"/>
      <c r="H398" s="58"/>
      <c r="I398" s="58"/>
    </row>
    <row r="399" spans="2:9" ht="21" customHeight="1" x14ac:dyDescent="0.5">
      <c r="B399" s="58"/>
      <c r="C399" s="58"/>
      <c r="D399" s="58"/>
      <c r="E399" s="58"/>
      <c r="F399" s="58"/>
      <c r="G399" s="58"/>
      <c r="H399" s="58"/>
      <c r="I399" s="58"/>
    </row>
    <row r="400" spans="2:9" ht="21" customHeight="1" x14ac:dyDescent="0.5">
      <c r="B400" s="58"/>
      <c r="C400" s="58"/>
      <c r="D400" s="58"/>
      <c r="E400" s="58"/>
      <c r="F400" s="58"/>
      <c r="G400" s="58"/>
      <c r="H400" s="58"/>
      <c r="I400" s="58"/>
    </row>
    <row r="401" spans="2:9" ht="21" customHeight="1" x14ac:dyDescent="0.5">
      <c r="B401" s="58"/>
      <c r="C401" s="58"/>
      <c r="D401" s="58"/>
      <c r="E401" s="58"/>
      <c r="F401" s="58"/>
      <c r="G401" s="58"/>
      <c r="H401" s="58"/>
      <c r="I401" s="58"/>
    </row>
    <row r="402" spans="2:9" ht="21" customHeight="1" x14ac:dyDescent="0.5">
      <c r="B402" s="58"/>
      <c r="C402" s="58"/>
      <c r="D402" s="58"/>
      <c r="E402" s="58"/>
      <c r="F402" s="58"/>
      <c r="G402" s="58"/>
      <c r="H402" s="58"/>
      <c r="I402" s="58"/>
    </row>
    <row r="403" spans="2:9" ht="21" customHeight="1" x14ac:dyDescent="0.5">
      <c r="B403" s="58"/>
      <c r="C403" s="58"/>
      <c r="D403" s="58"/>
      <c r="E403" s="58"/>
      <c r="F403" s="58"/>
      <c r="G403" s="58"/>
      <c r="H403" s="58"/>
      <c r="I403" s="58"/>
    </row>
    <row r="404" spans="2:9" ht="21" customHeight="1" x14ac:dyDescent="0.5">
      <c r="B404" s="58"/>
      <c r="C404" s="58"/>
      <c r="D404" s="58"/>
      <c r="E404" s="58"/>
      <c r="F404" s="58"/>
      <c r="G404" s="58"/>
      <c r="H404" s="58"/>
      <c r="I404" s="58"/>
    </row>
    <row r="405" spans="2:9" ht="21" customHeight="1" x14ac:dyDescent="0.5">
      <c r="B405" s="58"/>
      <c r="C405" s="58"/>
      <c r="D405" s="58"/>
      <c r="E405" s="58"/>
      <c r="F405" s="58"/>
      <c r="G405" s="58"/>
      <c r="H405" s="58"/>
      <c r="I405" s="58"/>
    </row>
    <row r="406" spans="2:9" ht="21" customHeight="1" x14ac:dyDescent="0.5">
      <c r="B406" s="58"/>
      <c r="C406" s="58"/>
      <c r="D406" s="58"/>
      <c r="E406" s="58"/>
      <c r="F406" s="58"/>
      <c r="G406" s="58"/>
      <c r="H406" s="58"/>
      <c r="I406" s="58"/>
    </row>
    <row r="407" spans="2:9" ht="21" customHeight="1" x14ac:dyDescent="0.5">
      <c r="B407" s="58"/>
      <c r="C407" s="58"/>
      <c r="D407" s="58"/>
      <c r="E407" s="58"/>
      <c r="F407" s="58"/>
      <c r="G407" s="58"/>
      <c r="H407" s="58"/>
      <c r="I407" s="58"/>
    </row>
    <row r="408" spans="2:9" ht="21" customHeight="1" x14ac:dyDescent="0.5">
      <c r="B408" s="58"/>
      <c r="C408" s="58"/>
      <c r="D408" s="58"/>
      <c r="E408" s="58"/>
      <c r="F408" s="58"/>
      <c r="G408" s="58"/>
      <c r="H408" s="58"/>
      <c r="I408" s="58"/>
    </row>
    <row r="409" spans="2:9" ht="21" customHeight="1" x14ac:dyDescent="0.5">
      <c r="B409" s="58"/>
      <c r="C409" s="58"/>
      <c r="D409" s="58"/>
      <c r="E409" s="58"/>
      <c r="F409" s="58"/>
      <c r="G409" s="58"/>
      <c r="H409" s="58"/>
      <c r="I409" s="58"/>
    </row>
    <row r="410" spans="2:9" ht="21" customHeight="1" x14ac:dyDescent="0.5">
      <c r="B410" s="58"/>
      <c r="C410" s="58"/>
      <c r="D410" s="58"/>
      <c r="E410" s="58"/>
      <c r="F410" s="58"/>
      <c r="G410" s="58"/>
      <c r="H410" s="58"/>
      <c r="I410" s="58"/>
    </row>
    <row r="411" spans="2:9" ht="21" customHeight="1" x14ac:dyDescent="0.5">
      <c r="B411" s="58"/>
      <c r="C411" s="58"/>
      <c r="D411" s="58"/>
      <c r="E411" s="58"/>
      <c r="F411" s="58"/>
      <c r="G411" s="58"/>
      <c r="H411" s="58"/>
      <c r="I411" s="58"/>
    </row>
    <row r="412" spans="2:9" ht="21" customHeight="1" x14ac:dyDescent="0.5">
      <c r="B412" s="58"/>
      <c r="C412" s="58"/>
      <c r="D412" s="58"/>
      <c r="E412" s="58"/>
      <c r="F412" s="58"/>
      <c r="G412" s="58"/>
      <c r="H412" s="58"/>
      <c r="I412" s="58"/>
    </row>
    <row r="413" spans="2:9" ht="21" customHeight="1" x14ac:dyDescent="0.5">
      <c r="B413" s="58"/>
      <c r="C413" s="58"/>
      <c r="D413" s="58"/>
      <c r="E413" s="58"/>
      <c r="F413" s="58"/>
      <c r="G413" s="58"/>
      <c r="H413" s="58"/>
      <c r="I413" s="58"/>
    </row>
    <row r="414" spans="2:9" ht="21" customHeight="1" x14ac:dyDescent="0.5">
      <c r="B414" s="58"/>
      <c r="C414" s="58"/>
      <c r="D414" s="58"/>
      <c r="E414" s="58"/>
      <c r="F414" s="58"/>
      <c r="G414" s="58"/>
      <c r="H414" s="58"/>
      <c r="I414" s="58"/>
    </row>
    <row r="415" spans="2:9" ht="21" customHeight="1" x14ac:dyDescent="0.5">
      <c r="B415" s="58"/>
      <c r="C415" s="58"/>
      <c r="D415" s="58"/>
      <c r="E415" s="58"/>
      <c r="F415" s="58"/>
      <c r="G415" s="58"/>
      <c r="H415" s="58"/>
      <c r="I415" s="58"/>
    </row>
    <row r="416" spans="2:9" ht="21" customHeight="1" x14ac:dyDescent="0.5">
      <c r="B416" s="58"/>
      <c r="C416" s="58"/>
      <c r="D416" s="58"/>
      <c r="E416" s="58"/>
      <c r="F416" s="58"/>
      <c r="G416" s="58"/>
      <c r="H416" s="58"/>
      <c r="I416" s="58"/>
    </row>
    <row r="417" spans="2:9" ht="21" customHeight="1" x14ac:dyDescent="0.5">
      <c r="B417" s="58"/>
      <c r="C417" s="58"/>
      <c r="D417" s="58"/>
      <c r="E417" s="58"/>
      <c r="F417" s="58"/>
      <c r="G417" s="58"/>
      <c r="H417" s="58"/>
      <c r="I417" s="58"/>
    </row>
    <row r="418" spans="2:9" ht="21" customHeight="1" x14ac:dyDescent="0.5">
      <c r="B418" s="58"/>
      <c r="C418" s="58"/>
      <c r="D418" s="58"/>
      <c r="E418" s="58"/>
      <c r="F418" s="58"/>
      <c r="G418" s="58"/>
      <c r="H418" s="58"/>
      <c r="I418" s="58"/>
    </row>
    <row r="419" spans="2:9" ht="21" customHeight="1" x14ac:dyDescent="0.5">
      <c r="B419" s="58"/>
      <c r="C419" s="58"/>
      <c r="D419" s="58"/>
      <c r="E419" s="58"/>
      <c r="F419" s="58"/>
      <c r="G419" s="58"/>
      <c r="H419" s="58"/>
      <c r="I419" s="58"/>
    </row>
    <row r="420" spans="2:9" ht="21" customHeight="1" x14ac:dyDescent="0.5">
      <c r="B420" s="58"/>
      <c r="C420" s="58"/>
      <c r="D420" s="58"/>
      <c r="E420" s="58"/>
      <c r="F420" s="58"/>
      <c r="G420" s="58"/>
      <c r="H420" s="58"/>
      <c r="I420" s="58"/>
    </row>
    <row r="421" spans="2:9" ht="21" customHeight="1" x14ac:dyDescent="0.5">
      <c r="B421" s="58"/>
      <c r="C421" s="58"/>
      <c r="D421" s="58"/>
      <c r="E421" s="58"/>
      <c r="F421" s="58"/>
      <c r="G421" s="58"/>
      <c r="H421" s="58"/>
      <c r="I421" s="58"/>
    </row>
    <row r="422" spans="2:9" ht="21" customHeight="1" x14ac:dyDescent="0.5">
      <c r="B422" s="58"/>
      <c r="C422" s="58"/>
      <c r="D422" s="58"/>
      <c r="E422" s="58"/>
      <c r="F422" s="58"/>
      <c r="G422" s="58"/>
      <c r="H422" s="58"/>
      <c r="I422" s="58"/>
    </row>
    <row r="423" spans="2:9" ht="21" customHeight="1" x14ac:dyDescent="0.5">
      <c r="B423" s="58"/>
      <c r="C423" s="58"/>
      <c r="D423" s="58"/>
      <c r="E423" s="58"/>
      <c r="F423" s="58"/>
      <c r="G423" s="58"/>
      <c r="H423" s="58"/>
      <c r="I423" s="58"/>
    </row>
    <row r="424" spans="2:9" ht="21" customHeight="1" x14ac:dyDescent="0.5">
      <c r="B424" s="58"/>
      <c r="C424" s="58"/>
      <c r="D424" s="58"/>
      <c r="E424" s="58"/>
      <c r="F424" s="58"/>
      <c r="G424" s="58"/>
      <c r="H424" s="58"/>
      <c r="I424" s="58"/>
    </row>
    <row r="425" spans="2:9" ht="21" customHeight="1" x14ac:dyDescent="0.5">
      <c r="B425" s="58"/>
      <c r="C425" s="58"/>
      <c r="D425" s="58"/>
      <c r="E425" s="58"/>
      <c r="F425" s="58"/>
      <c r="G425" s="58"/>
      <c r="H425" s="58"/>
      <c r="I425" s="58"/>
    </row>
    <row r="426" spans="2:9" ht="21" customHeight="1" x14ac:dyDescent="0.5">
      <c r="B426" s="58"/>
      <c r="C426" s="58"/>
      <c r="D426" s="58"/>
      <c r="E426" s="58"/>
      <c r="F426" s="58"/>
      <c r="G426" s="58"/>
      <c r="H426" s="58"/>
      <c r="I426" s="58"/>
    </row>
    <row r="427" spans="2:9" ht="21" customHeight="1" x14ac:dyDescent="0.5">
      <c r="B427" s="58"/>
      <c r="C427" s="58"/>
      <c r="D427" s="58"/>
      <c r="E427" s="58"/>
      <c r="F427" s="58"/>
      <c r="G427" s="58"/>
      <c r="H427" s="58"/>
      <c r="I427" s="58"/>
    </row>
    <row r="428" spans="2:9" ht="21" customHeight="1" x14ac:dyDescent="0.5">
      <c r="B428" s="58"/>
      <c r="C428" s="58"/>
      <c r="D428" s="58"/>
      <c r="E428" s="58"/>
      <c r="F428" s="58"/>
      <c r="G428" s="58"/>
      <c r="H428" s="58"/>
      <c r="I428" s="58"/>
    </row>
    <row r="429" spans="2:9" ht="21" customHeight="1" x14ac:dyDescent="0.5">
      <c r="B429" s="58"/>
      <c r="C429" s="58"/>
      <c r="D429" s="58"/>
      <c r="E429" s="58"/>
      <c r="F429" s="58"/>
      <c r="G429" s="58"/>
      <c r="H429" s="58"/>
      <c r="I429" s="58"/>
    </row>
    <row r="430" spans="2:9" ht="21" customHeight="1" x14ac:dyDescent="0.5">
      <c r="B430" s="58"/>
      <c r="C430" s="58"/>
      <c r="D430" s="58"/>
      <c r="E430" s="58"/>
      <c r="F430" s="58"/>
      <c r="G430" s="58"/>
      <c r="H430" s="58"/>
      <c r="I430" s="58"/>
    </row>
    <row r="431" spans="2:9" ht="21" customHeight="1" x14ac:dyDescent="0.5">
      <c r="B431" s="58"/>
      <c r="C431" s="58"/>
      <c r="D431" s="58"/>
      <c r="E431" s="58"/>
      <c r="F431" s="58"/>
      <c r="G431" s="58"/>
      <c r="H431" s="58"/>
      <c r="I431" s="58"/>
    </row>
    <row r="432" spans="2:9" ht="21" customHeight="1" x14ac:dyDescent="0.5">
      <c r="B432" s="58"/>
      <c r="C432" s="58"/>
      <c r="D432" s="58"/>
      <c r="E432" s="58"/>
      <c r="F432" s="58"/>
      <c r="G432" s="58"/>
      <c r="H432" s="58"/>
      <c r="I432" s="58"/>
    </row>
    <row r="433" spans="2:9" ht="21" customHeight="1" x14ac:dyDescent="0.5">
      <c r="B433" s="58"/>
      <c r="C433" s="58"/>
      <c r="D433" s="58"/>
      <c r="E433" s="58"/>
      <c r="F433" s="58"/>
      <c r="G433" s="58"/>
      <c r="H433" s="58"/>
      <c r="I433" s="58"/>
    </row>
    <row r="434" spans="2:9" ht="21" customHeight="1" x14ac:dyDescent="0.5">
      <c r="B434" s="58"/>
      <c r="C434" s="58"/>
      <c r="D434" s="58"/>
      <c r="E434" s="58"/>
      <c r="F434" s="58"/>
      <c r="G434" s="58"/>
      <c r="H434" s="58"/>
      <c r="I434" s="58"/>
    </row>
    <row r="435" spans="2:9" ht="21" customHeight="1" x14ac:dyDescent="0.5">
      <c r="B435" s="58"/>
      <c r="C435" s="58"/>
      <c r="D435" s="58"/>
      <c r="E435" s="58"/>
      <c r="F435" s="58"/>
      <c r="G435" s="58"/>
      <c r="H435" s="58"/>
      <c r="I435" s="58"/>
    </row>
    <row r="436" spans="2:9" ht="21" customHeight="1" x14ac:dyDescent="0.5">
      <c r="B436" s="58"/>
      <c r="C436" s="58"/>
      <c r="D436" s="58"/>
      <c r="E436" s="58"/>
      <c r="F436" s="58"/>
      <c r="G436" s="58"/>
      <c r="H436" s="58"/>
      <c r="I436" s="58"/>
    </row>
    <row r="437" spans="2:9" ht="21" customHeight="1" x14ac:dyDescent="0.5">
      <c r="B437" s="58"/>
      <c r="C437" s="58"/>
      <c r="D437" s="58"/>
      <c r="E437" s="58"/>
      <c r="F437" s="58"/>
      <c r="G437" s="58"/>
      <c r="H437" s="58"/>
      <c r="I437" s="58"/>
    </row>
    <row r="438" spans="2:9" ht="21" customHeight="1" x14ac:dyDescent="0.5">
      <c r="B438" s="58"/>
      <c r="C438" s="58"/>
      <c r="D438" s="58"/>
      <c r="E438" s="58"/>
      <c r="F438" s="58"/>
      <c r="G438" s="58"/>
      <c r="H438" s="58"/>
      <c r="I438" s="58"/>
    </row>
    <row r="439" spans="2:9" ht="21" customHeight="1" x14ac:dyDescent="0.5">
      <c r="B439" s="58"/>
      <c r="C439" s="58"/>
      <c r="D439" s="58"/>
      <c r="E439" s="58"/>
      <c r="F439" s="58"/>
      <c r="G439" s="58"/>
      <c r="H439" s="58"/>
      <c r="I439" s="58"/>
    </row>
    <row r="440" spans="2:9" ht="21" customHeight="1" x14ac:dyDescent="0.5">
      <c r="B440" s="58"/>
      <c r="C440" s="58"/>
      <c r="D440" s="58"/>
      <c r="E440" s="58"/>
      <c r="F440" s="58"/>
      <c r="G440" s="58"/>
      <c r="H440" s="58"/>
      <c r="I440" s="58"/>
    </row>
    <row r="441" spans="2:9" ht="21" customHeight="1" x14ac:dyDescent="0.5">
      <c r="B441" s="58"/>
      <c r="C441" s="58"/>
      <c r="D441" s="58"/>
      <c r="E441" s="58"/>
      <c r="F441" s="58"/>
      <c r="G441" s="58"/>
      <c r="H441" s="58"/>
      <c r="I441" s="58"/>
    </row>
    <row r="442" spans="2:9" ht="21" customHeight="1" x14ac:dyDescent="0.5">
      <c r="B442" s="58"/>
      <c r="C442" s="58"/>
      <c r="D442" s="58"/>
      <c r="E442" s="58"/>
      <c r="F442" s="58"/>
      <c r="G442" s="58"/>
      <c r="H442" s="58"/>
      <c r="I442" s="58"/>
    </row>
    <row r="443" spans="2:9" ht="21" customHeight="1" x14ac:dyDescent="0.5">
      <c r="B443" s="58"/>
      <c r="C443" s="58"/>
      <c r="D443" s="58"/>
      <c r="E443" s="58"/>
      <c r="F443" s="58"/>
      <c r="G443" s="58"/>
      <c r="H443" s="58"/>
      <c r="I443" s="58"/>
    </row>
    <row r="444" spans="2:9" ht="21" customHeight="1" x14ac:dyDescent="0.5">
      <c r="B444" s="58"/>
      <c r="C444" s="58"/>
      <c r="D444" s="58"/>
      <c r="E444" s="58"/>
      <c r="F444" s="58"/>
      <c r="G444" s="58"/>
      <c r="H444" s="58"/>
      <c r="I444" s="58"/>
    </row>
    <row r="445" spans="2:9" ht="21" customHeight="1" x14ac:dyDescent="0.5">
      <c r="B445" s="58"/>
      <c r="C445" s="58"/>
      <c r="D445" s="58"/>
      <c r="E445" s="58"/>
      <c r="F445" s="58"/>
      <c r="G445" s="58"/>
      <c r="H445" s="58"/>
      <c r="I445" s="58"/>
    </row>
    <row r="446" spans="2:9" ht="21" customHeight="1" x14ac:dyDescent="0.5">
      <c r="B446" s="58"/>
      <c r="C446" s="58"/>
      <c r="D446" s="58"/>
      <c r="E446" s="58"/>
      <c r="F446" s="58"/>
      <c r="G446" s="58"/>
      <c r="H446" s="58"/>
      <c r="I446" s="58"/>
    </row>
    <row r="447" spans="2:9" ht="21" customHeight="1" x14ac:dyDescent="0.5">
      <c r="B447" s="58"/>
      <c r="C447" s="58"/>
      <c r="D447" s="58"/>
      <c r="E447" s="58"/>
      <c r="F447" s="58"/>
      <c r="G447" s="58"/>
      <c r="H447" s="58"/>
      <c r="I447" s="58"/>
    </row>
    <row r="448" spans="2:9" ht="21" customHeight="1" x14ac:dyDescent="0.5">
      <c r="B448" s="58"/>
      <c r="C448" s="58"/>
      <c r="D448" s="58"/>
      <c r="E448" s="58"/>
      <c r="F448" s="58"/>
      <c r="G448" s="58"/>
      <c r="H448" s="58"/>
      <c r="I448" s="58"/>
    </row>
    <row r="449" spans="2:9" ht="21" customHeight="1" x14ac:dyDescent="0.5">
      <c r="B449" s="58"/>
      <c r="C449" s="58"/>
      <c r="D449" s="58"/>
      <c r="E449" s="58"/>
      <c r="F449" s="58"/>
      <c r="G449" s="58"/>
      <c r="H449" s="58"/>
      <c r="I449" s="58"/>
    </row>
    <row r="450" spans="2:9" ht="21" customHeight="1" x14ac:dyDescent="0.5">
      <c r="B450" s="58"/>
      <c r="C450" s="58"/>
      <c r="D450" s="58"/>
      <c r="E450" s="58"/>
      <c r="F450" s="58"/>
      <c r="G450" s="58"/>
      <c r="H450" s="58"/>
      <c r="I450" s="58"/>
    </row>
    <row r="451" spans="2:9" ht="21" customHeight="1" x14ac:dyDescent="0.5">
      <c r="B451" s="58"/>
      <c r="C451" s="58"/>
      <c r="D451" s="58"/>
      <c r="E451" s="58"/>
      <c r="F451" s="58"/>
      <c r="G451" s="58"/>
      <c r="H451" s="58"/>
      <c r="I451" s="58"/>
    </row>
    <row r="452" spans="2:9" ht="21" customHeight="1" x14ac:dyDescent="0.5">
      <c r="B452" s="58"/>
      <c r="C452" s="58"/>
      <c r="D452" s="58"/>
      <c r="E452" s="58"/>
      <c r="F452" s="58"/>
      <c r="G452" s="58"/>
      <c r="H452" s="58"/>
      <c r="I452" s="58"/>
    </row>
    <row r="453" spans="2:9" ht="21" customHeight="1" x14ac:dyDescent="0.5">
      <c r="B453" s="58"/>
      <c r="C453" s="58"/>
      <c r="D453" s="58"/>
      <c r="E453" s="58"/>
      <c r="F453" s="58"/>
      <c r="G453" s="58"/>
      <c r="H453" s="58"/>
      <c r="I453" s="58"/>
    </row>
    <row r="454" spans="2:9" ht="21" customHeight="1" x14ac:dyDescent="0.5">
      <c r="B454" s="58"/>
      <c r="C454" s="58"/>
      <c r="D454" s="58"/>
      <c r="E454" s="58"/>
      <c r="F454" s="58"/>
      <c r="G454" s="58"/>
      <c r="H454" s="58"/>
      <c r="I454" s="58"/>
    </row>
    <row r="455" spans="2:9" ht="21" customHeight="1" x14ac:dyDescent="0.5">
      <c r="B455" s="58"/>
      <c r="C455" s="58"/>
      <c r="D455" s="58"/>
      <c r="E455" s="58"/>
      <c r="F455" s="58"/>
      <c r="G455" s="58"/>
      <c r="H455" s="58"/>
      <c r="I455" s="58"/>
    </row>
    <row r="456" spans="2:9" ht="21" customHeight="1" x14ac:dyDescent="0.5">
      <c r="B456" s="58"/>
      <c r="C456" s="58"/>
      <c r="D456" s="58"/>
      <c r="E456" s="58"/>
      <c r="F456" s="58"/>
      <c r="G456" s="58"/>
      <c r="H456" s="58"/>
      <c r="I456" s="58"/>
    </row>
    <row r="457" spans="2:9" ht="21" customHeight="1" x14ac:dyDescent="0.5">
      <c r="B457" s="58"/>
      <c r="C457" s="58"/>
      <c r="D457" s="58"/>
      <c r="E457" s="58"/>
      <c r="F457" s="58"/>
      <c r="G457" s="58"/>
      <c r="H457" s="58"/>
      <c r="I457" s="58"/>
    </row>
    <row r="458" spans="2:9" ht="21" customHeight="1" x14ac:dyDescent="0.5">
      <c r="B458" s="58"/>
      <c r="C458" s="58"/>
      <c r="D458" s="58"/>
      <c r="E458" s="58"/>
      <c r="F458" s="58"/>
      <c r="G458" s="58"/>
      <c r="H458" s="58"/>
      <c r="I458" s="58"/>
    </row>
    <row r="459" spans="2:9" ht="21" customHeight="1" x14ac:dyDescent="0.5">
      <c r="B459" s="58"/>
      <c r="C459" s="58"/>
      <c r="D459" s="58"/>
      <c r="E459" s="58"/>
      <c r="F459" s="58"/>
      <c r="G459" s="58"/>
      <c r="H459" s="58"/>
      <c r="I459" s="58"/>
    </row>
    <row r="460" spans="2:9" ht="21" customHeight="1" x14ac:dyDescent="0.5">
      <c r="B460" s="58"/>
      <c r="C460" s="58"/>
      <c r="D460" s="58"/>
      <c r="E460" s="58"/>
      <c r="F460" s="58"/>
      <c r="G460" s="58"/>
      <c r="H460" s="58"/>
      <c r="I460" s="58"/>
    </row>
    <row r="461" spans="2:9" ht="21" customHeight="1" x14ac:dyDescent="0.5">
      <c r="B461" s="58"/>
      <c r="C461" s="58"/>
      <c r="D461" s="58"/>
      <c r="E461" s="58"/>
      <c r="F461" s="58"/>
      <c r="G461" s="58"/>
      <c r="H461" s="58"/>
      <c r="I461" s="58"/>
    </row>
    <row r="462" spans="2:9" ht="21" customHeight="1" x14ac:dyDescent="0.5">
      <c r="B462" s="58"/>
      <c r="C462" s="58"/>
      <c r="D462" s="58"/>
      <c r="E462" s="58"/>
      <c r="F462" s="58"/>
      <c r="G462" s="58"/>
      <c r="H462" s="58"/>
      <c r="I462" s="58"/>
    </row>
    <row r="463" spans="2:9" ht="21" customHeight="1" x14ac:dyDescent="0.5">
      <c r="B463" s="58"/>
      <c r="C463" s="58"/>
      <c r="D463" s="58"/>
      <c r="E463" s="58"/>
      <c r="F463" s="58"/>
      <c r="G463" s="58"/>
      <c r="H463" s="58"/>
      <c r="I463" s="58"/>
    </row>
    <row r="464" spans="2:9" ht="21" customHeight="1" x14ac:dyDescent="0.5">
      <c r="B464" s="58"/>
      <c r="C464" s="58"/>
      <c r="D464" s="58"/>
      <c r="E464" s="58"/>
      <c r="F464" s="58"/>
      <c r="G464" s="58"/>
      <c r="H464" s="58"/>
      <c r="I464" s="58"/>
    </row>
    <row r="465" spans="2:9" ht="21" customHeight="1" x14ac:dyDescent="0.5">
      <c r="B465" s="58"/>
      <c r="C465" s="58"/>
      <c r="D465" s="58"/>
      <c r="E465" s="58"/>
      <c r="F465" s="58"/>
      <c r="G465" s="58"/>
      <c r="H465" s="58"/>
      <c r="I465" s="58"/>
    </row>
    <row r="466" spans="2:9" ht="21" customHeight="1" x14ac:dyDescent="0.5">
      <c r="B466" s="58"/>
      <c r="C466" s="58"/>
      <c r="D466" s="58"/>
      <c r="E466" s="58"/>
      <c r="F466" s="58"/>
      <c r="G466" s="58"/>
      <c r="H466" s="58"/>
      <c r="I466" s="58"/>
    </row>
    <row r="467" spans="2:9" ht="21" customHeight="1" x14ac:dyDescent="0.5">
      <c r="B467" s="58"/>
      <c r="C467" s="58"/>
      <c r="D467" s="58"/>
      <c r="E467" s="58"/>
      <c r="F467" s="58"/>
      <c r="G467" s="58"/>
      <c r="H467" s="58"/>
      <c r="I467" s="58"/>
    </row>
    <row r="468" spans="2:9" ht="21" customHeight="1" x14ac:dyDescent="0.5">
      <c r="B468" s="58"/>
      <c r="C468" s="58"/>
      <c r="D468" s="58"/>
      <c r="E468" s="58"/>
      <c r="F468" s="58"/>
      <c r="G468" s="58"/>
      <c r="H468" s="58"/>
      <c r="I468" s="58"/>
    </row>
    <row r="469" spans="2:9" ht="21" customHeight="1" x14ac:dyDescent="0.5">
      <c r="B469" s="58"/>
      <c r="C469" s="58"/>
      <c r="D469" s="58"/>
      <c r="E469" s="58"/>
      <c r="F469" s="58"/>
      <c r="G469" s="58"/>
      <c r="H469" s="58"/>
      <c r="I469" s="58"/>
    </row>
    <row r="470" spans="2:9" ht="21" customHeight="1" x14ac:dyDescent="0.5">
      <c r="B470" s="58"/>
      <c r="C470" s="58"/>
      <c r="D470" s="58"/>
      <c r="E470" s="58"/>
      <c r="F470" s="58"/>
      <c r="G470" s="58"/>
      <c r="H470" s="58"/>
      <c r="I470" s="58"/>
    </row>
    <row r="471" spans="2:9" ht="21" customHeight="1" x14ac:dyDescent="0.5">
      <c r="B471" s="58"/>
      <c r="C471" s="58"/>
      <c r="D471" s="58"/>
      <c r="E471" s="58"/>
      <c r="F471" s="58"/>
      <c r="G471" s="58"/>
      <c r="H471" s="58"/>
      <c r="I471" s="58"/>
    </row>
    <row r="472" spans="2:9" ht="21" customHeight="1" x14ac:dyDescent="0.5">
      <c r="B472" s="58"/>
      <c r="C472" s="58"/>
      <c r="D472" s="58"/>
      <c r="E472" s="58"/>
      <c r="F472" s="58"/>
      <c r="G472" s="58"/>
      <c r="H472" s="58"/>
      <c r="I472" s="58"/>
    </row>
    <row r="473" spans="2:9" ht="21" customHeight="1" x14ac:dyDescent="0.5">
      <c r="B473" s="58"/>
      <c r="C473" s="58"/>
      <c r="D473" s="58"/>
      <c r="E473" s="58"/>
      <c r="F473" s="58"/>
      <c r="G473" s="58"/>
      <c r="H473" s="58"/>
      <c r="I473" s="58"/>
    </row>
    <row r="474" spans="2:9" ht="21" customHeight="1" x14ac:dyDescent="0.5">
      <c r="B474" s="58"/>
      <c r="C474" s="58"/>
      <c r="D474" s="58"/>
      <c r="E474" s="58"/>
      <c r="F474" s="58"/>
      <c r="G474" s="58"/>
      <c r="H474" s="58"/>
      <c r="I474" s="58"/>
    </row>
    <row r="475" spans="2:9" ht="21" customHeight="1" x14ac:dyDescent="0.5">
      <c r="B475" s="58"/>
      <c r="C475" s="58"/>
      <c r="D475" s="58"/>
      <c r="E475" s="58"/>
      <c r="F475" s="58"/>
      <c r="G475" s="58"/>
      <c r="H475" s="58"/>
      <c r="I475" s="58"/>
    </row>
    <row r="476" spans="2:9" ht="21" customHeight="1" x14ac:dyDescent="0.5">
      <c r="B476" s="58"/>
      <c r="C476" s="58"/>
      <c r="D476" s="58"/>
      <c r="E476" s="58"/>
      <c r="F476" s="58"/>
      <c r="G476" s="58"/>
      <c r="H476" s="58"/>
      <c r="I476" s="58"/>
    </row>
    <row r="477" spans="2:9" ht="21" customHeight="1" x14ac:dyDescent="0.5">
      <c r="B477" s="58"/>
      <c r="C477" s="58"/>
      <c r="D477" s="58"/>
      <c r="E477" s="58"/>
      <c r="F477" s="58"/>
      <c r="G477" s="58"/>
      <c r="H477" s="58"/>
      <c r="I477" s="58"/>
    </row>
    <row r="478" spans="2:9" ht="21" customHeight="1" x14ac:dyDescent="0.5">
      <c r="B478" s="58"/>
      <c r="C478" s="58"/>
      <c r="D478" s="58"/>
      <c r="E478" s="58"/>
      <c r="F478" s="58"/>
      <c r="G478" s="58"/>
      <c r="H478" s="58"/>
      <c r="I478" s="58"/>
    </row>
    <row r="479" spans="2:9" ht="21" customHeight="1" x14ac:dyDescent="0.5">
      <c r="B479" s="58"/>
      <c r="C479" s="58"/>
      <c r="D479" s="58"/>
      <c r="E479" s="58"/>
      <c r="F479" s="58"/>
      <c r="G479" s="58"/>
      <c r="H479" s="58"/>
      <c r="I479" s="58"/>
    </row>
    <row r="480" spans="2:9" ht="21" customHeight="1" x14ac:dyDescent="0.5">
      <c r="B480" s="58"/>
      <c r="C480" s="58"/>
      <c r="D480" s="58"/>
      <c r="E480" s="58"/>
      <c r="F480" s="58"/>
      <c r="G480" s="58"/>
      <c r="H480" s="58"/>
      <c r="I480" s="58"/>
    </row>
    <row r="481" spans="2:9" ht="21" customHeight="1" x14ac:dyDescent="0.5">
      <c r="B481" s="58"/>
      <c r="C481" s="58"/>
      <c r="D481" s="58"/>
      <c r="E481" s="58"/>
      <c r="F481" s="58"/>
      <c r="G481" s="58"/>
      <c r="H481" s="58"/>
      <c r="I481" s="58"/>
    </row>
    <row r="482" spans="2:9" ht="21" customHeight="1" x14ac:dyDescent="0.5">
      <c r="B482" s="58"/>
      <c r="C482" s="58"/>
      <c r="D482" s="58"/>
      <c r="E482" s="58"/>
      <c r="F482" s="58"/>
      <c r="G482" s="58"/>
      <c r="H482" s="58"/>
      <c r="I482" s="58"/>
    </row>
    <row r="483" spans="2:9" ht="21" customHeight="1" x14ac:dyDescent="0.5">
      <c r="B483" s="58"/>
      <c r="C483" s="58"/>
      <c r="D483" s="58"/>
      <c r="E483" s="58"/>
      <c r="F483" s="58"/>
      <c r="G483" s="58"/>
      <c r="H483" s="58"/>
      <c r="I483" s="58"/>
    </row>
    <row r="484" spans="2:9" ht="21" customHeight="1" x14ac:dyDescent="0.5">
      <c r="B484" s="58"/>
      <c r="C484" s="58"/>
      <c r="D484" s="58"/>
      <c r="E484" s="58"/>
      <c r="F484" s="58"/>
      <c r="G484" s="58"/>
      <c r="H484" s="58"/>
      <c r="I484" s="58"/>
    </row>
    <row r="485" spans="2:9" ht="21" customHeight="1" x14ac:dyDescent="0.5">
      <c r="B485" s="58"/>
      <c r="C485" s="58"/>
      <c r="D485" s="58"/>
      <c r="E485" s="58"/>
      <c r="F485" s="58"/>
      <c r="G485" s="58"/>
      <c r="H485" s="58"/>
      <c r="I485" s="58"/>
    </row>
    <row r="486" spans="2:9" ht="21" customHeight="1" x14ac:dyDescent="0.5">
      <c r="B486" s="58"/>
      <c r="C486" s="58"/>
      <c r="D486" s="58"/>
      <c r="E486" s="58"/>
      <c r="F486" s="58"/>
      <c r="G486" s="58"/>
      <c r="H486" s="58"/>
      <c r="I486" s="58"/>
    </row>
    <row r="487" spans="2:9" ht="21" customHeight="1" x14ac:dyDescent="0.5">
      <c r="B487" s="58"/>
      <c r="C487" s="58"/>
      <c r="D487" s="58"/>
      <c r="E487" s="58"/>
      <c r="F487" s="58"/>
      <c r="G487" s="58"/>
      <c r="H487" s="58"/>
      <c r="I487" s="58"/>
    </row>
    <row r="488" spans="2:9" ht="21" customHeight="1" x14ac:dyDescent="0.5">
      <c r="B488" s="58"/>
      <c r="C488" s="58"/>
      <c r="D488" s="58"/>
      <c r="E488" s="58"/>
      <c r="F488" s="58"/>
      <c r="G488" s="58"/>
      <c r="H488" s="58"/>
      <c r="I488" s="58"/>
    </row>
    <row r="489" spans="2:9" ht="21" customHeight="1" x14ac:dyDescent="0.5">
      <c r="B489" s="58"/>
      <c r="C489" s="58"/>
      <c r="D489" s="58"/>
      <c r="E489" s="58"/>
      <c r="F489" s="58"/>
      <c r="G489" s="58"/>
      <c r="H489" s="58"/>
      <c r="I489" s="58"/>
    </row>
    <row r="490" spans="2:9" ht="21" customHeight="1" x14ac:dyDescent="0.5">
      <c r="B490" s="58"/>
      <c r="C490" s="58"/>
      <c r="D490" s="58"/>
      <c r="E490" s="58"/>
      <c r="F490" s="58"/>
      <c r="G490" s="58"/>
      <c r="H490" s="58"/>
      <c r="I490" s="58"/>
    </row>
    <row r="491" spans="2:9" ht="21" customHeight="1" x14ac:dyDescent="0.5">
      <c r="B491" s="58"/>
      <c r="C491" s="58"/>
      <c r="D491" s="58"/>
      <c r="E491" s="58"/>
      <c r="F491" s="58"/>
      <c r="G491" s="58"/>
      <c r="H491" s="58"/>
      <c r="I491" s="58"/>
    </row>
    <row r="492" spans="2:9" ht="21" customHeight="1" x14ac:dyDescent="0.5">
      <c r="B492" s="58"/>
      <c r="C492" s="58"/>
      <c r="D492" s="58"/>
      <c r="E492" s="58"/>
      <c r="F492" s="58"/>
      <c r="G492" s="58"/>
      <c r="H492" s="58"/>
      <c r="I492" s="58"/>
    </row>
    <row r="493" spans="2:9" ht="21" customHeight="1" x14ac:dyDescent="0.5">
      <c r="B493" s="58"/>
      <c r="C493" s="58"/>
      <c r="D493" s="58"/>
      <c r="E493" s="58"/>
      <c r="F493" s="58"/>
      <c r="G493" s="58"/>
      <c r="H493" s="58"/>
      <c r="I493" s="58"/>
    </row>
    <row r="494" spans="2:9" ht="21" customHeight="1" x14ac:dyDescent="0.5">
      <c r="B494" s="58"/>
      <c r="C494" s="58"/>
      <c r="D494" s="58"/>
      <c r="E494" s="58"/>
      <c r="F494" s="58"/>
      <c r="G494" s="58"/>
      <c r="H494" s="58"/>
      <c r="I494" s="58"/>
    </row>
    <row r="495" spans="2:9" ht="21" customHeight="1" x14ac:dyDescent="0.5">
      <c r="B495" s="58"/>
      <c r="C495" s="58"/>
      <c r="D495" s="58"/>
      <c r="E495" s="58"/>
      <c r="F495" s="58"/>
      <c r="G495" s="58"/>
      <c r="H495" s="58"/>
      <c r="I495" s="58"/>
    </row>
    <row r="496" spans="2:9" ht="21" customHeight="1" x14ac:dyDescent="0.5">
      <c r="B496" s="58"/>
      <c r="C496" s="58"/>
      <c r="D496" s="58"/>
      <c r="E496" s="58"/>
      <c r="F496" s="58"/>
      <c r="G496" s="58"/>
      <c r="H496" s="58"/>
      <c r="I496" s="58"/>
    </row>
    <row r="497" spans="2:9" ht="21" customHeight="1" x14ac:dyDescent="0.5">
      <c r="B497" s="58"/>
      <c r="C497" s="58"/>
      <c r="D497" s="58"/>
      <c r="E497" s="58"/>
      <c r="F497" s="58"/>
      <c r="G497" s="58"/>
      <c r="H497" s="58"/>
      <c r="I497" s="58"/>
    </row>
    <row r="498" spans="2:9" ht="21" customHeight="1" x14ac:dyDescent="0.5">
      <c r="B498" s="58"/>
      <c r="C498" s="58"/>
      <c r="D498" s="58"/>
      <c r="E498" s="58"/>
      <c r="F498" s="58"/>
      <c r="G498" s="58"/>
      <c r="H498" s="58"/>
      <c r="I498" s="58"/>
    </row>
    <row r="499" spans="2:9" ht="21" customHeight="1" x14ac:dyDescent="0.5">
      <c r="B499" s="58"/>
      <c r="C499" s="58"/>
      <c r="D499" s="58"/>
      <c r="E499" s="58"/>
      <c r="F499" s="58"/>
      <c r="G499" s="58"/>
      <c r="H499" s="58"/>
      <c r="I499" s="58"/>
    </row>
    <row r="500" spans="2:9" ht="21" customHeight="1" x14ac:dyDescent="0.5">
      <c r="B500" s="58"/>
      <c r="C500" s="58"/>
      <c r="D500" s="58"/>
      <c r="E500" s="58"/>
      <c r="F500" s="58"/>
      <c r="G500" s="58"/>
      <c r="H500" s="58"/>
      <c r="I500" s="58"/>
    </row>
    <row r="501" spans="2:9" ht="21" customHeight="1" x14ac:dyDescent="0.5">
      <c r="B501" s="58"/>
      <c r="C501" s="58"/>
      <c r="D501" s="58"/>
      <c r="E501" s="58"/>
      <c r="F501" s="58"/>
      <c r="G501" s="58"/>
      <c r="H501" s="58"/>
      <c r="I501" s="58"/>
    </row>
    <row r="502" spans="2:9" ht="21" customHeight="1" x14ac:dyDescent="0.5">
      <c r="B502" s="58"/>
      <c r="C502" s="58"/>
      <c r="D502" s="58"/>
      <c r="E502" s="58"/>
      <c r="F502" s="58"/>
      <c r="G502" s="58"/>
      <c r="H502" s="58"/>
      <c r="I502" s="58"/>
    </row>
    <row r="503" spans="2:9" ht="21" customHeight="1" x14ac:dyDescent="0.5">
      <c r="B503" s="58"/>
      <c r="C503" s="58"/>
      <c r="D503" s="58"/>
      <c r="E503" s="58"/>
      <c r="F503" s="58"/>
      <c r="G503" s="58"/>
      <c r="H503" s="58"/>
      <c r="I503" s="58"/>
    </row>
    <row r="504" spans="2:9" ht="21" customHeight="1" x14ac:dyDescent="0.5">
      <c r="B504" s="58"/>
      <c r="C504" s="58"/>
      <c r="D504" s="58"/>
      <c r="E504" s="58"/>
      <c r="F504" s="58"/>
      <c r="G504" s="58"/>
      <c r="H504" s="58"/>
      <c r="I504" s="58"/>
    </row>
    <row r="505" spans="2:9" ht="21" customHeight="1" x14ac:dyDescent="0.5">
      <c r="B505" s="58"/>
      <c r="C505" s="58"/>
      <c r="D505" s="58"/>
      <c r="E505" s="58"/>
      <c r="F505" s="58"/>
      <c r="G505" s="58"/>
      <c r="H505" s="58"/>
      <c r="I505" s="58"/>
    </row>
    <row r="506" spans="2:9" ht="21" customHeight="1" x14ac:dyDescent="0.5">
      <c r="B506" s="58"/>
      <c r="C506" s="58"/>
      <c r="D506" s="58"/>
      <c r="E506" s="58"/>
      <c r="F506" s="58"/>
      <c r="G506" s="58"/>
      <c r="H506" s="58"/>
      <c r="I506" s="58"/>
    </row>
    <row r="507" spans="2:9" ht="21" customHeight="1" x14ac:dyDescent="0.5">
      <c r="B507" s="58"/>
      <c r="C507" s="58"/>
      <c r="D507" s="58"/>
      <c r="E507" s="58"/>
      <c r="F507" s="58"/>
      <c r="G507" s="58"/>
      <c r="H507" s="58"/>
      <c r="I507" s="58"/>
    </row>
    <row r="508" spans="2:9" ht="21" customHeight="1" x14ac:dyDescent="0.5">
      <c r="B508" s="58"/>
      <c r="C508" s="58"/>
      <c r="D508" s="58"/>
      <c r="E508" s="58"/>
      <c r="F508" s="58"/>
      <c r="G508" s="58"/>
      <c r="H508" s="58"/>
      <c r="I508" s="58"/>
    </row>
    <row r="509" spans="2:9" ht="21" customHeight="1" x14ac:dyDescent="0.5">
      <c r="B509" s="58"/>
      <c r="C509" s="58"/>
      <c r="D509" s="58"/>
      <c r="E509" s="58"/>
      <c r="F509" s="58"/>
      <c r="G509" s="58"/>
      <c r="H509" s="58"/>
      <c r="I509" s="58"/>
    </row>
    <row r="510" spans="2:9" ht="21" customHeight="1" x14ac:dyDescent="0.5">
      <c r="B510" s="58"/>
      <c r="C510" s="58"/>
      <c r="D510" s="58"/>
      <c r="E510" s="58"/>
      <c r="F510" s="58"/>
      <c r="G510" s="58"/>
      <c r="H510" s="58"/>
      <c r="I510" s="58"/>
    </row>
    <row r="511" spans="2:9" ht="21" customHeight="1" x14ac:dyDescent="0.5">
      <c r="B511" s="58"/>
      <c r="C511" s="58"/>
      <c r="D511" s="58"/>
      <c r="E511" s="58"/>
      <c r="F511" s="58"/>
      <c r="G511" s="58"/>
      <c r="H511" s="58"/>
      <c r="I511" s="58"/>
    </row>
    <row r="512" spans="2:9" ht="21" customHeight="1" x14ac:dyDescent="0.5">
      <c r="B512" s="58"/>
      <c r="C512" s="58"/>
      <c r="D512" s="58"/>
      <c r="E512" s="58"/>
      <c r="F512" s="58"/>
      <c r="G512" s="58"/>
      <c r="H512" s="58"/>
      <c r="I512" s="58"/>
    </row>
    <row r="513" spans="2:9" ht="21" customHeight="1" x14ac:dyDescent="0.5">
      <c r="B513" s="58"/>
      <c r="C513" s="58"/>
      <c r="D513" s="58"/>
      <c r="E513" s="58"/>
      <c r="F513" s="58"/>
      <c r="G513" s="58"/>
      <c r="H513" s="58"/>
      <c r="I513" s="58"/>
    </row>
    <row r="514" spans="2:9" ht="21" customHeight="1" x14ac:dyDescent="0.5">
      <c r="B514" s="58"/>
      <c r="C514" s="58"/>
      <c r="D514" s="58"/>
      <c r="E514" s="58"/>
      <c r="F514" s="58"/>
      <c r="G514" s="58"/>
      <c r="H514" s="58"/>
      <c r="I514" s="58"/>
    </row>
    <row r="515" spans="2:9" ht="21" customHeight="1" x14ac:dyDescent="0.5">
      <c r="B515" s="58"/>
      <c r="C515" s="58"/>
      <c r="D515" s="58"/>
      <c r="E515" s="58"/>
      <c r="F515" s="58"/>
      <c r="G515" s="58"/>
      <c r="H515" s="58"/>
      <c r="I515" s="58"/>
    </row>
    <row r="516" spans="2:9" ht="21" customHeight="1" x14ac:dyDescent="0.5">
      <c r="B516" s="58"/>
      <c r="C516" s="58"/>
      <c r="D516" s="58"/>
      <c r="E516" s="58"/>
      <c r="F516" s="58"/>
      <c r="G516" s="58"/>
      <c r="H516" s="58"/>
      <c r="I516" s="58"/>
    </row>
    <row r="517" spans="2:9" ht="21" customHeight="1" x14ac:dyDescent="0.5">
      <c r="B517" s="58"/>
      <c r="C517" s="58"/>
      <c r="D517" s="58"/>
      <c r="E517" s="58"/>
      <c r="F517" s="58"/>
      <c r="G517" s="58"/>
      <c r="H517" s="58"/>
      <c r="I517" s="58"/>
    </row>
    <row r="518" spans="2:9" ht="21" customHeight="1" x14ac:dyDescent="0.5">
      <c r="B518" s="58"/>
      <c r="C518" s="58"/>
      <c r="D518" s="58"/>
      <c r="E518" s="58"/>
      <c r="F518" s="58"/>
      <c r="G518" s="58"/>
      <c r="H518" s="58"/>
      <c r="I518" s="58"/>
    </row>
    <row r="519" spans="2:9" ht="21" customHeight="1" x14ac:dyDescent="0.5">
      <c r="B519" s="58"/>
      <c r="C519" s="58"/>
      <c r="D519" s="58"/>
      <c r="E519" s="58"/>
      <c r="F519" s="58"/>
      <c r="G519" s="58"/>
      <c r="H519" s="58"/>
      <c r="I519" s="58"/>
    </row>
    <row r="520" spans="2:9" ht="21" customHeight="1" x14ac:dyDescent="0.5">
      <c r="B520" s="58"/>
      <c r="C520" s="58"/>
      <c r="D520" s="58"/>
      <c r="E520" s="58"/>
      <c r="F520" s="58"/>
      <c r="G520" s="58"/>
      <c r="H520" s="58"/>
      <c r="I520" s="58"/>
    </row>
    <row r="521" spans="2:9" ht="21" customHeight="1" x14ac:dyDescent="0.5">
      <c r="B521" s="58"/>
      <c r="C521" s="58"/>
      <c r="D521" s="58"/>
      <c r="E521" s="58"/>
      <c r="F521" s="58"/>
      <c r="G521" s="58"/>
      <c r="H521" s="58"/>
      <c r="I521" s="58"/>
    </row>
    <row r="522" spans="2:9" ht="21" customHeight="1" x14ac:dyDescent="0.5">
      <c r="B522" s="58"/>
      <c r="C522" s="58"/>
      <c r="D522" s="58"/>
      <c r="E522" s="58"/>
      <c r="F522" s="58"/>
      <c r="G522" s="58"/>
      <c r="H522" s="58"/>
      <c r="I522" s="58"/>
    </row>
    <row r="523" spans="2:9" ht="21" customHeight="1" x14ac:dyDescent="0.5">
      <c r="B523" s="58"/>
      <c r="C523" s="58"/>
      <c r="D523" s="58"/>
      <c r="E523" s="58"/>
      <c r="F523" s="58"/>
      <c r="G523" s="58"/>
      <c r="H523" s="58"/>
      <c r="I523" s="58"/>
    </row>
    <row r="524" spans="2:9" ht="21" customHeight="1" x14ac:dyDescent="0.5">
      <c r="B524" s="58"/>
      <c r="C524" s="58"/>
      <c r="D524" s="58"/>
      <c r="E524" s="58"/>
      <c r="F524" s="58"/>
      <c r="G524" s="58"/>
      <c r="H524" s="58"/>
      <c r="I524" s="58"/>
    </row>
    <row r="525" spans="2:9" ht="21" customHeight="1" x14ac:dyDescent="0.5">
      <c r="B525" s="58"/>
      <c r="C525" s="58"/>
      <c r="D525" s="58"/>
      <c r="E525" s="58"/>
      <c r="F525" s="58"/>
      <c r="G525" s="58"/>
      <c r="H525" s="58"/>
      <c r="I525" s="58"/>
    </row>
    <row r="526" spans="2:9" ht="21" customHeight="1" x14ac:dyDescent="0.5">
      <c r="B526" s="58"/>
      <c r="C526" s="58"/>
      <c r="D526" s="58"/>
      <c r="E526" s="58"/>
      <c r="F526" s="58"/>
      <c r="G526" s="58"/>
      <c r="H526" s="58"/>
      <c r="I526" s="58"/>
    </row>
    <row r="527" spans="2:9" ht="21" customHeight="1" x14ac:dyDescent="0.5">
      <c r="B527" s="58"/>
      <c r="C527" s="58"/>
      <c r="D527" s="58"/>
      <c r="E527" s="58"/>
      <c r="F527" s="58"/>
      <c r="G527" s="58"/>
      <c r="H527" s="58"/>
      <c r="I527" s="58"/>
    </row>
    <row r="528" spans="2:9" ht="21" customHeight="1" x14ac:dyDescent="0.5">
      <c r="B528" s="58"/>
      <c r="C528" s="58"/>
      <c r="D528" s="58"/>
      <c r="E528" s="58"/>
      <c r="F528" s="58"/>
      <c r="G528" s="58"/>
      <c r="H528" s="58"/>
      <c r="I528" s="58"/>
    </row>
    <row r="529" spans="2:9" ht="21" customHeight="1" x14ac:dyDescent="0.5">
      <c r="B529" s="58"/>
      <c r="C529" s="58"/>
      <c r="D529" s="58"/>
      <c r="E529" s="58"/>
      <c r="F529" s="58"/>
      <c r="G529" s="58"/>
      <c r="H529" s="58"/>
      <c r="I529" s="58"/>
    </row>
    <row r="530" spans="2:9" ht="21" customHeight="1" x14ac:dyDescent="0.5">
      <c r="B530" s="58"/>
      <c r="C530" s="58"/>
      <c r="D530" s="58"/>
      <c r="E530" s="58"/>
      <c r="F530" s="58"/>
      <c r="G530" s="58"/>
      <c r="H530" s="58"/>
      <c r="I530" s="58"/>
    </row>
    <row r="531" spans="2:9" ht="21" customHeight="1" x14ac:dyDescent="0.5">
      <c r="B531" s="58"/>
      <c r="C531" s="58"/>
      <c r="D531" s="58"/>
      <c r="E531" s="58"/>
      <c r="F531" s="58"/>
      <c r="G531" s="58"/>
      <c r="H531" s="58"/>
      <c r="I531" s="58"/>
    </row>
    <row r="532" spans="2:9" ht="21" customHeight="1" x14ac:dyDescent="0.5">
      <c r="B532" s="58"/>
      <c r="C532" s="58"/>
      <c r="D532" s="58"/>
      <c r="E532" s="58"/>
      <c r="F532" s="58"/>
      <c r="G532" s="58"/>
      <c r="H532" s="58"/>
      <c r="I532" s="58"/>
    </row>
    <row r="533" spans="2:9" ht="21" customHeight="1" x14ac:dyDescent="0.5">
      <c r="B533" s="58"/>
      <c r="C533" s="58"/>
      <c r="D533" s="58"/>
      <c r="E533" s="58"/>
      <c r="F533" s="58"/>
      <c r="G533" s="58"/>
      <c r="H533" s="58"/>
      <c r="I533" s="58"/>
    </row>
    <row r="534" spans="2:9" ht="21" customHeight="1" x14ac:dyDescent="0.5">
      <c r="B534" s="58"/>
      <c r="C534" s="58"/>
      <c r="D534" s="58"/>
      <c r="E534" s="58"/>
      <c r="F534" s="58"/>
      <c r="G534" s="58"/>
      <c r="H534" s="58"/>
      <c r="I534" s="58"/>
    </row>
    <row r="535" spans="2:9" ht="21" customHeight="1" x14ac:dyDescent="0.5">
      <c r="B535" s="58"/>
      <c r="C535" s="58"/>
      <c r="D535" s="58"/>
      <c r="E535" s="58"/>
      <c r="F535" s="58"/>
      <c r="G535" s="58"/>
      <c r="H535" s="58"/>
      <c r="I535" s="58"/>
    </row>
    <row r="536" spans="2:9" ht="21" customHeight="1" x14ac:dyDescent="0.5">
      <c r="B536" s="58"/>
      <c r="C536" s="58"/>
      <c r="D536" s="58"/>
      <c r="E536" s="58"/>
      <c r="F536" s="58"/>
      <c r="G536" s="58"/>
      <c r="H536" s="58"/>
      <c r="I536" s="58"/>
    </row>
    <row r="537" spans="2:9" ht="21" customHeight="1" x14ac:dyDescent="0.5">
      <c r="B537" s="58"/>
      <c r="C537" s="58"/>
      <c r="D537" s="58"/>
      <c r="E537" s="58"/>
      <c r="F537" s="58"/>
      <c r="G537" s="58"/>
      <c r="H537" s="58"/>
      <c r="I537" s="58"/>
    </row>
    <row r="538" spans="2:9" ht="21" customHeight="1" x14ac:dyDescent="0.5">
      <c r="B538" s="58"/>
      <c r="C538" s="58"/>
      <c r="D538" s="58"/>
      <c r="E538" s="58"/>
      <c r="F538" s="58"/>
      <c r="G538" s="58"/>
      <c r="H538" s="58"/>
      <c r="I538" s="58"/>
    </row>
    <row r="539" spans="2:9" ht="21" customHeight="1" x14ac:dyDescent="0.5">
      <c r="B539" s="58"/>
      <c r="C539" s="58"/>
      <c r="D539" s="58"/>
      <c r="E539" s="58"/>
      <c r="F539" s="58"/>
      <c r="G539" s="58"/>
      <c r="H539" s="58"/>
      <c r="I539" s="58"/>
    </row>
    <row r="540" spans="2:9" ht="21" customHeight="1" x14ac:dyDescent="0.5">
      <c r="B540" s="58"/>
      <c r="C540" s="58"/>
      <c r="D540" s="58"/>
      <c r="E540" s="58"/>
      <c r="F540" s="58"/>
      <c r="G540" s="58"/>
      <c r="H540" s="58"/>
      <c r="I540" s="58"/>
    </row>
    <row r="541" spans="2:9" ht="21" customHeight="1" x14ac:dyDescent="0.5">
      <c r="B541" s="58"/>
      <c r="C541" s="58"/>
      <c r="D541" s="58"/>
      <c r="E541" s="58"/>
      <c r="F541" s="58"/>
      <c r="G541" s="58"/>
      <c r="H541" s="58"/>
      <c r="I541" s="58"/>
    </row>
    <row r="542" spans="2:9" ht="21" customHeight="1" x14ac:dyDescent="0.5">
      <c r="B542" s="58"/>
      <c r="C542" s="58"/>
      <c r="D542" s="58"/>
      <c r="E542" s="58"/>
      <c r="F542" s="58"/>
      <c r="G542" s="58"/>
      <c r="H542" s="58"/>
      <c r="I542" s="58"/>
    </row>
    <row r="543" spans="2:9" ht="21" customHeight="1" x14ac:dyDescent="0.5">
      <c r="B543" s="58"/>
      <c r="C543" s="58"/>
      <c r="D543" s="58"/>
      <c r="E543" s="58"/>
      <c r="F543" s="58"/>
      <c r="G543" s="58"/>
      <c r="H543" s="58"/>
      <c r="I543" s="58"/>
    </row>
    <row r="544" spans="2:9" ht="21" customHeight="1" x14ac:dyDescent="0.5">
      <c r="B544" s="58"/>
      <c r="C544" s="58"/>
      <c r="D544" s="58"/>
      <c r="E544" s="58"/>
      <c r="F544" s="58"/>
      <c r="G544" s="58"/>
      <c r="H544" s="58"/>
      <c r="I544" s="58"/>
    </row>
    <row r="545" spans="2:9" ht="21" customHeight="1" x14ac:dyDescent="0.5">
      <c r="B545" s="58"/>
      <c r="C545" s="58"/>
      <c r="D545" s="58"/>
      <c r="E545" s="58"/>
      <c r="F545" s="58"/>
      <c r="G545" s="58"/>
      <c r="H545" s="58"/>
      <c r="I545" s="58"/>
    </row>
    <row r="546" spans="2:9" ht="21" customHeight="1" x14ac:dyDescent="0.5">
      <c r="B546" s="58"/>
      <c r="C546" s="58"/>
      <c r="D546" s="58"/>
      <c r="E546" s="58"/>
      <c r="F546" s="58"/>
      <c r="G546" s="58"/>
      <c r="H546" s="58"/>
      <c r="I546" s="58"/>
    </row>
    <row r="547" spans="2:9" ht="21" customHeight="1" x14ac:dyDescent="0.5">
      <c r="B547" s="58"/>
      <c r="C547" s="58"/>
      <c r="D547" s="58"/>
      <c r="E547" s="58"/>
      <c r="F547" s="58"/>
      <c r="G547" s="58"/>
      <c r="H547" s="58"/>
      <c r="I547" s="58"/>
    </row>
    <row r="548" spans="2:9" ht="21" customHeight="1" x14ac:dyDescent="0.5">
      <c r="B548" s="58"/>
      <c r="C548" s="58"/>
      <c r="D548" s="58"/>
      <c r="E548" s="58"/>
      <c r="F548" s="58"/>
      <c r="G548" s="58"/>
      <c r="H548" s="58"/>
      <c r="I548" s="58"/>
    </row>
    <row r="549" spans="2:9" ht="21" customHeight="1" x14ac:dyDescent="0.5">
      <c r="B549" s="58"/>
      <c r="C549" s="58"/>
      <c r="D549" s="58"/>
      <c r="E549" s="58"/>
      <c r="F549" s="58"/>
      <c r="G549" s="58"/>
      <c r="H549" s="58"/>
      <c r="I549" s="58"/>
    </row>
    <row r="550" spans="2:9" ht="21" customHeight="1" x14ac:dyDescent="0.5">
      <c r="B550" s="58"/>
      <c r="C550" s="58"/>
      <c r="D550" s="58"/>
      <c r="E550" s="58"/>
      <c r="F550" s="58"/>
      <c r="G550" s="58"/>
      <c r="H550" s="58"/>
      <c r="I550" s="58"/>
    </row>
    <row r="551" spans="2:9" ht="21" customHeight="1" x14ac:dyDescent="0.5">
      <c r="B551" s="58"/>
      <c r="G551" s="58"/>
      <c r="H551" s="58"/>
      <c r="I551" s="58"/>
    </row>
    <row r="552" spans="2:9" ht="21" customHeight="1" x14ac:dyDescent="0.5">
      <c r="B552" s="58"/>
      <c r="G552" s="58"/>
      <c r="H552" s="58"/>
      <c r="I552" s="58"/>
    </row>
    <row r="553" spans="2:9" ht="21" customHeight="1" x14ac:dyDescent="0.5">
      <c r="B553" s="58"/>
      <c r="G553" s="58"/>
      <c r="H553" s="58"/>
      <c r="I553" s="58"/>
    </row>
    <row r="554" spans="2:9" ht="21" customHeight="1" x14ac:dyDescent="0.5">
      <c r="G554" s="58"/>
      <c r="H554" s="58"/>
      <c r="I554" s="58"/>
    </row>
    <row r="555" spans="2:9" ht="21" customHeight="1" x14ac:dyDescent="0.5">
      <c r="G555" s="58"/>
      <c r="H555" s="58"/>
      <c r="I555" s="58"/>
    </row>
    <row r="556" spans="2:9" ht="21" customHeight="1" x14ac:dyDescent="0.5">
      <c r="G556" s="58"/>
      <c r="H556" s="58"/>
      <c r="I556" s="58"/>
    </row>
    <row r="557" spans="2:9" ht="21" customHeight="1" x14ac:dyDescent="0.5">
      <c r="G557" s="58"/>
      <c r="H557" s="58"/>
      <c r="I557" s="58"/>
    </row>
    <row r="558" spans="2:9" ht="21" customHeight="1" x14ac:dyDescent="0.5">
      <c r="G558" s="58"/>
      <c r="H558" s="58"/>
      <c r="I558" s="58"/>
    </row>
    <row r="559" spans="2:9" ht="21" customHeight="1" x14ac:dyDescent="0.5">
      <c r="G559" s="58"/>
      <c r="H559" s="58"/>
      <c r="I559" s="58"/>
    </row>
    <row r="560" spans="2:9" ht="21" customHeight="1" x14ac:dyDescent="0.5">
      <c r="G560" s="58"/>
      <c r="H560" s="58"/>
      <c r="I560" s="58"/>
    </row>
    <row r="561" spans="7:9" ht="21" customHeight="1" x14ac:dyDescent="0.5">
      <c r="G561" s="58"/>
      <c r="H561" s="58"/>
      <c r="I561" s="58"/>
    </row>
    <row r="562" spans="7:9" ht="21" customHeight="1" x14ac:dyDescent="0.5">
      <c r="G562" s="58"/>
      <c r="H562" s="58"/>
      <c r="I562" s="58"/>
    </row>
    <row r="563" spans="7:9" ht="21" customHeight="1" x14ac:dyDescent="0.5">
      <c r="G563" s="58"/>
      <c r="H563" s="58"/>
      <c r="I563" s="58"/>
    </row>
    <row r="564" spans="7:9" ht="21" customHeight="1" x14ac:dyDescent="0.5">
      <c r="G564" s="58"/>
      <c r="H564" s="58"/>
      <c r="I564" s="58"/>
    </row>
    <row r="565" spans="7:9" ht="21" customHeight="1" x14ac:dyDescent="0.5">
      <c r="G565" s="58"/>
      <c r="H565" s="58"/>
      <c r="I565" s="58"/>
    </row>
    <row r="566" spans="7:9" ht="21" customHeight="1" x14ac:dyDescent="0.5">
      <c r="G566" s="58"/>
      <c r="H566" s="58"/>
      <c r="I566" s="58"/>
    </row>
    <row r="567" spans="7:9" ht="21" customHeight="1" x14ac:dyDescent="0.5">
      <c r="G567" s="58"/>
      <c r="H567" s="58"/>
      <c r="I567" s="58"/>
    </row>
    <row r="568" spans="7:9" ht="21" customHeight="1" x14ac:dyDescent="0.5">
      <c r="G568" s="58"/>
      <c r="H568" s="58"/>
      <c r="I568" s="58"/>
    </row>
    <row r="569" spans="7:9" ht="21" customHeight="1" x14ac:dyDescent="0.5">
      <c r="G569" s="58"/>
      <c r="H569" s="58"/>
      <c r="I569" s="58"/>
    </row>
    <row r="570" spans="7:9" ht="21" customHeight="1" x14ac:dyDescent="0.5">
      <c r="G570" s="58"/>
      <c r="H570" s="58"/>
      <c r="I570" s="58"/>
    </row>
    <row r="571" spans="7:9" ht="21" customHeight="1" x14ac:dyDescent="0.5">
      <c r="G571" s="58"/>
      <c r="H571" s="58"/>
      <c r="I571" s="58"/>
    </row>
    <row r="572" spans="7:9" ht="21" customHeight="1" x14ac:dyDescent="0.5">
      <c r="G572" s="58"/>
      <c r="H572" s="58"/>
      <c r="I572" s="58"/>
    </row>
    <row r="573" spans="7:9" ht="21" customHeight="1" x14ac:dyDescent="0.5">
      <c r="G573" s="58"/>
      <c r="H573" s="58"/>
      <c r="I573" s="58"/>
    </row>
    <row r="574" spans="7:9" ht="21" customHeight="1" x14ac:dyDescent="0.5">
      <c r="G574" s="58"/>
      <c r="H574" s="58"/>
      <c r="I574" s="58"/>
    </row>
    <row r="575" spans="7:9" ht="21" customHeight="1" x14ac:dyDescent="0.5">
      <c r="G575" s="58"/>
      <c r="H575" s="58"/>
      <c r="I575" s="58"/>
    </row>
    <row r="576" spans="7:9" ht="21" customHeight="1" x14ac:dyDescent="0.5">
      <c r="G576" s="58"/>
      <c r="H576" s="58"/>
      <c r="I576" s="58"/>
    </row>
    <row r="577" spans="7:9" ht="21" customHeight="1" x14ac:dyDescent="0.5">
      <c r="G577" s="58"/>
      <c r="H577" s="58"/>
      <c r="I577" s="58"/>
    </row>
    <row r="578" spans="7:9" ht="21" customHeight="1" x14ac:dyDescent="0.5">
      <c r="G578" s="58"/>
      <c r="H578" s="58"/>
      <c r="I578" s="58"/>
    </row>
  </sheetData>
  <mergeCells count="37">
    <mergeCell ref="G213:I213"/>
    <mergeCell ref="B4:I4"/>
    <mergeCell ref="B5:I5"/>
    <mergeCell ref="B6:I6"/>
    <mergeCell ref="B7:I7"/>
    <mergeCell ref="B8:I8"/>
    <mergeCell ref="G10:G11"/>
    <mergeCell ref="G184:I184"/>
    <mergeCell ref="B180:E180"/>
    <mergeCell ref="G185:I185"/>
    <mergeCell ref="B210:E210"/>
    <mergeCell ref="F201:I201"/>
    <mergeCell ref="F202:I202"/>
    <mergeCell ref="B10:B11"/>
    <mergeCell ref="H10:H11"/>
    <mergeCell ref="B199:E199"/>
    <mergeCell ref="G186:I186"/>
    <mergeCell ref="G183:I183"/>
    <mergeCell ref="C10:C11"/>
    <mergeCell ref="D10:F11"/>
    <mergeCell ref="B178:E178"/>
    <mergeCell ref="B179:E179"/>
    <mergeCell ref="I10:I11"/>
    <mergeCell ref="B181:F181"/>
    <mergeCell ref="B209:E209"/>
    <mergeCell ref="B200:E200"/>
    <mergeCell ref="B189:E189"/>
    <mergeCell ref="D190:E190"/>
    <mergeCell ref="F199:I199"/>
    <mergeCell ref="F200:I200"/>
    <mergeCell ref="D191:E191"/>
    <mergeCell ref="D192:E192"/>
    <mergeCell ref="D193:E193"/>
    <mergeCell ref="D194:E194"/>
    <mergeCell ref="D195:E195"/>
    <mergeCell ref="D196:E196"/>
    <mergeCell ref="D197:E197"/>
  </mergeCells>
  <phoneticPr fontId="0" type="noConversion"/>
  <pageMargins left="0.59055118110236227" right="0.59055118110236227" top="0.59055118110236227" bottom="0.59055118110236227" header="0.19685039370078741" footer="0.19685039370078741"/>
  <pageSetup paperSize="9" orientation="portrait" r:id="rId1"/>
  <headerFooter alignWithMargins="0">
    <oddFooter xml:space="preserve">&amp;RF-04-022  Rev.03
</oddFooter>
  </headerFooter>
  <rowBreaks count="1" manualBreakCount="1">
    <brk id="189" min="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ฟอร์มสรุปผลการเรียน53A</vt:lpstr>
      <vt:lpstr>ฟอร์มสรุปผลการเรียน53AB</vt:lpstr>
      <vt:lpstr>ฟอร์มสรุปผลการเรียน53A!Print_Area</vt:lpstr>
      <vt:lpstr>ฟอร์มสรุปผลการเรียน53AB!Print_Area</vt:lpstr>
      <vt:lpstr>ฟอร์มสรุปผลการเรียน53A!Print_Titles</vt:lpstr>
      <vt:lpstr>ฟอร์มสรุปผลการเรียน53AB!Print_Titles</vt:lpstr>
    </vt:vector>
  </TitlesOfParts>
  <Company>bcnsp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</dc:creator>
  <cp:lastModifiedBy>ขนิษฐา ดอกอินทร์</cp:lastModifiedBy>
  <cp:lastPrinted>2018-08-16T07:06:32Z</cp:lastPrinted>
  <dcterms:created xsi:type="dcterms:W3CDTF">2015-08-25T03:05:21Z</dcterms:created>
  <dcterms:modified xsi:type="dcterms:W3CDTF">2025-10-16T09:08:32Z</dcterms:modified>
</cp:coreProperties>
</file>