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hanitta Dok-in\ฟอร์มเอกสารต่างๆ\แบบฟอร์มรายงานผลการเรียน\ปีการศึกษา 2568\อัพเดต 8 ตุาคม 2568\"/>
    </mc:Choice>
  </mc:AlternateContent>
  <xr:revisionPtr revIDLastSave="0" documentId="13_ncr:1_{C8375A6E-6747-4F3C-8A16-1E16A1A9E8AB}" xr6:coauthVersionLast="47" xr6:coauthVersionMax="47" xr10:uidLastSave="{00000000-0000-0000-0000-000000000000}"/>
  <bookViews>
    <workbookView xWindow="855" yWindow="360" windowWidth="16845" windowHeight="15450" tabRatio="656" xr2:uid="{00000000-000D-0000-FFFF-FFFF00000000}"/>
  </bookViews>
  <sheets>
    <sheet name="ฟอร์มสรุปผลการเรียน54A" sheetId="5" r:id="rId1"/>
    <sheet name="ฟอร์มสรุปผลการเรียน54AB" sheetId="2" r:id="rId2"/>
  </sheets>
  <definedNames>
    <definedName name="_xlnm.Print_Area" localSheetId="0">ฟอร์มสรุปผลการเรียน54A!$B$1:$I$128</definedName>
    <definedName name="_xlnm.Print_Area" localSheetId="1">ฟอร์มสรุปผลการเรียน54AB!$B$1:$I$210</definedName>
    <definedName name="_xlnm.Print_Titles" localSheetId="0">ฟอร์มสรุปผลการเรียน54A!$10:$11</definedName>
    <definedName name="_xlnm.Print_Titles" localSheetId="1">ฟอร์มสรุปผลการเรียน54AB!$10:$11</definedName>
    <definedName name="รายละเอียด">#REF!</definedName>
  </definedNames>
  <calcPr calcId="181029"/>
</workbook>
</file>

<file path=xl/calcChain.xml><?xml version="1.0" encoding="utf-8"?>
<calcChain xmlns="http://schemas.openxmlformats.org/spreadsheetml/2006/main">
  <c r="H13" i="2" l="1"/>
  <c r="H12" i="2"/>
  <c r="H13" i="5"/>
  <c r="H12" i="5"/>
  <c r="G177" i="2"/>
  <c r="G176" i="2"/>
  <c r="G175" i="2"/>
  <c r="G174" i="2"/>
  <c r="G95" i="5"/>
  <c r="G94" i="5"/>
  <c r="G93" i="5"/>
  <c r="G92" i="5"/>
  <c r="C112" i="5" l="1"/>
  <c r="C111" i="5"/>
  <c r="C110" i="5"/>
  <c r="C109" i="5"/>
  <c r="C108" i="5"/>
  <c r="C107" i="5"/>
  <c r="C106" i="5"/>
  <c r="C194" i="2"/>
  <c r="C193" i="2"/>
  <c r="C192" i="2"/>
  <c r="C191" i="2"/>
  <c r="C190" i="2"/>
  <c r="C189" i="2"/>
  <c r="C188" i="2"/>
  <c r="C113" i="5" l="1"/>
  <c r="D112" i="5" s="1"/>
  <c r="C195" i="2"/>
  <c r="D193" i="2" s="1"/>
  <c r="D190" i="2" l="1"/>
  <c r="D188" i="2"/>
  <c r="D189" i="2"/>
  <c r="D194" i="2"/>
  <c r="D192" i="2"/>
  <c r="D109" i="5"/>
  <c r="D107" i="5"/>
  <c r="D106" i="5"/>
  <c r="D111" i="5"/>
  <c r="D108" i="5"/>
  <c r="D110" i="5"/>
  <c r="D191" i="2"/>
</calcChain>
</file>

<file path=xl/sharedStrings.xml><?xml version="1.0" encoding="utf-8"?>
<sst xmlns="http://schemas.openxmlformats.org/spreadsheetml/2006/main" count="872" uniqueCount="380">
  <si>
    <t>เลขที่</t>
  </si>
  <si>
    <t>รหัสประจำตัว</t>
  </si>
  <si>
    <t>ชื่อ-สกุล</t>
  </si>
  <si>
    <t>นาย</t>
  </si>
  <si>
    <t xml:space="preserve">หมายเหตุ  </t>
  </si>
  <si>
    <t>GRADE</t>
  </si>
  <si>
    <t>ลงชื่อ.............................................................</t>
  </si>
  <si>
    <t>(.........................................................)</t>
  </si>
  <si>
    <t>วันที่ ................................................</t>
  </si>
  <si>
    <t xml:space="preserve">วิทยาลัยพยาบาลบรมราชชนนี  สรรพสิทธิประสงค์ </t>
  </si>
  <si>
    <t>แบบฟอร์มสรุปผลการเรียน</t>
  </si>
  <si>
    <t>ภาคการศึกษาที่...................ปีการศึกษา....................</t>
  </si>
  <si>
    <t>สรุปจำนวนเกรดและร้อยละ</t>
  </si>
  <si>
    <t>A (4.00)</t>
  </si>
  <si>
    <t>B+ (3.50)</t>
  </si>
  <si>
    <t>B (3.00)</t>
  </si>
  <si>
    <t>C+ (2.50)</t>
  </si>
  <si>
    <t>C (2.00)</t>
  </si>
  <si>
    <t>D+ (1.50)</t>
  </si>
  <si>
    <t>D (1.00)</t>
  </si>
  <si>
    <t>Min</t>
  </si>
  <si>
    <t>Mean</t>
  </si>
  <si>
    <t>SD</t>
  </si>
  <si>
    <t>A</t>
  </si>
  <si>
    <t>B+</t>
  </si>
  <si>
    <t>B</t>
  </si>
  <si>
    <t>C+</t>
  </si>
  <si>
    <t>C</t>
  </si>
  <si>
    <t>D+</t>
  </si>
  <si>
    <t>D</t>
  </si>
  <si>
    <t xml:space="preserve">Max </t>
  </si>
  <si>
    <t>ผู้รับผิดชอบรายวิชา</t>
  </si>
  <si>
    <t>เกรด</t>
  </si>
  <si>
    <t>จำนวน (คน)</t>
  </si>
  <si>
    <t>ร้อยละ</t>
  </si>
  <si>
    <t xml:space="preserve">1.  ในกรณีติด  I,E,F,U   โปรดระบุ </t>
  </si>
  <si>
    <t xml:space="preserve">2.  นักศึกษาสามารถทักท้วงผลการเรียนได้ภายใน </t>
  </si>
  <si>
    <t>ให้นักศึกษาทักท้วงผลการเรียนได้</t>
  </si>
  <si>
    <t>ภายในวันที่..............................................................</t>
  </si>
  <si>
    <t>คะแนนดิบรวม 100 %</t>
  </si>
  <si>
    <t xml:space="preserve">     ระบบสารสนเทศทางเว็บไซด์วิทยาลัยฯ</t>
  </si>
  <si>
    <t xml:space="preserve">     1 สัปดาห์ หลังการประกาศเกรดใน</t>
  </si>
  <si>
    <t>(..............................................................)</t>
  </si>
  <si>
    <t>หมายเหตุ</t>
  </si>
  <si>
    <t>กาญจนา</t>
  </si>
  <si>
    <t>จารุวรรณ</t>
  </si>
  <si>
    <t>จุฑามาศ</t>
  </si>
  <si>
    <t>ธิดารัตน์</t>
  </si>
  <si>
    <t>นริศรา</t>
  </si>
  <si>
    <t>ตัดเกรดแบบอิงเกณฑ์</t>
  </si>
  <si>
    <t>คะแนนระหว่าง</t>
  </si>
  <si>
    <t>ถึง</t>
  </si>
  <si>
    <t>วิชา/รหัสวิชา...............................................หน่วยกิต............(.....-.....-.....)</t>
  </si>
  <si>
    <t>เขมิกา</t>
  </si>
  <si>
    <t>จิราภรณ์</t>
  </si>
  <si>
    <t>ชญานี</t>
  </si>
  <si>
    <t>ญาณิศา</t>
  </si>
  <si>
    <t>ณัฐธิดา</t>
  </si>
  <si>
    <t>วนิดา</t>
  </si>
  <si>
    <t>วิลาสินี</t>
  </si>
  <si>
    <t>สุกัญญา</t>
  </si>
  <si>
    <t>สุดารัตน์</t>
  </si>
  <si>
    <t>สุทธิดา</t>
  </si>
  <si>
    <t>พรมบุตร</t>
  </si>
  <si>
    <t>นักศึกษาหลักสูตรพยาบาลศาสตรบัณฑิต รุ่นที่..54..  ชั้นปีที่  3  ห้อง AB</t>
  </si>
  <si>
    <t>นักศึกษาหลักสูตรพยาบาลศาสตรบัณฑิต รุ่นที่..53..  ชั้นปีที่  3  ห้อง A</t>
  </si>
  <si>
    <t>นางสาว</t>
  </si>
  <si>
    <t>​กัญ​ช​ลิกา​</t>
  </si>
  <si>
    <t>พลท​มิน​</t>
  </si>
  <si>
    <t>กนกพร</t>
  </si>
  <si>
    <t>ไหลหลั่ง</t>
  </si>
  <si>
    <t>กนกวรรณ</t>
  </si>
  <si>
    <t>ผิวผ่อง</t>
  </si>
  <si>
    <t>อาจวิชัย</t>
  </si>
  <si>
    <t>กมลพรรณ</t>
  </si>
  <si>
    <t>ศรีหาตา</t>
  </si>
  <si>
    <t>กฤตติกา</t>
  </si>
  <si>
    <t>เเก่นโพธิ์</t>
  </si>
  <si>
    <t>กฤษติกา</t>
  </si>
  <si>
    <t>เกลี้ยงรส</t>
  </si>
  <si>
    <t>กัญญาทิพย์</t>
  </si>
  <si>
    <t>บัวกอ</t>
  </si>
  <si>
    <t>กัลยรัตน์</t>
  </si>
  <si>
    <t>สุดสาลี</t>
  </si>
  <si>
    <t>กัลย์สุดา</t>
  </si>
  <si>
    <t>กาละวัน</t>
  </si>
  <si>
    <t>คำนึง</t>
  </si>
  <si>
    <t>กิตติพร</t>
  </si>
  <si>
    <t>อัคธรรม</t>
  </si>
  <si>
    <t>ขวัญข้าว</t>
  </si>
  <si>
    <t>ไชยมาศ</t>
  </si>
  <si>
    <t>ขวัญจิรา</t>
  </si>
  <si>
    <t>โยธี</t>
  </si>
  <si>
    <t>ภาระบุตร</t>
  </si>
  <si>
    <t>จตุพร</t>
  </si>
  <si>
    <t>ชัยกุม</t>
  </si>
  <si>
    <t>จริยา</t>
  </si>
  <si>
    <t>ศิริจันทร์</t>
  </si>
  <si>
    <t>จริยาพร</t>
  </si>
  <si>
    <t>ชูรัตน์</t>
  </si>
  <si>
    <t>จันทร์จิราพร</t>
  </si>
  <si>
    <t>เฟื่องศรีไหม</t>
  </si>
  <si>
    <t>บรรเทิง</t>
  </si>
  <si>
    <t>จิตติญารัตน์</t>
  </si>
  <si>
    <t>ภูผาริช่อ</t>
  </si>
  <si>
    <t>จิราพร</t>
  </si>
  <si>
    <t>พรมศร</t>
  </si>
  <si>
    <t>จิราพัชร</t>
  </si>
  <si>
    <t>ศรีหาวงค์</t>
  </si>
  <si>
    <t>สืบบุตร</t>
  </si>
  <si>
    <t>จิลลาภัทร</t>
  </si>
  <si>
    <t>บุญช่วยเหลือ</t>
  </si>
  <si>
    <t>จีรนันท์</t>
  </si>
  <si>
    <t>มีชัย</t>
  </si>
  <si>
    <t>จุฑาทิพย์</t>
  </si>
  <si>
    <t>วิระศักดิ์</t>
  </si>
  <si>
    <t>จุฑาภักดิ์</t>
  </si>
  <si>
    <t>โคกกลาง</t>
  </si>
  <si>
    <t>จุฑามณี</t>
  </si>
  <si>
    <t>ประทุมทอง</t>
  </si>
  <si>
    <t>สายศิริ</t>
  </si>
  <si>
    <t>แผนวิชิต</t>
  </si>
  <si>
    <t>เจษฎา</t>
  </si>
  <si>
    <t>สีปุนนำ</t>
  </si>
  <si>
    <t>เจษฎากร</t>
  </si>
  <si>
    <t>แก้วดี</t>
  </si>
  <si>
    <t>วิเศษชาติ</t>
  </si>
  <si>
    <t>ชนาพร</t>
  </si>
  <si>
    <t>วรรณโสภา</t>
  </si>
  <si>
    <t>ชมพูนุท</t>
  </si>
  <si>
    <t>เสียงล้ำ</t>
  </si>
  <si>
    <t>ชลดา</t>
  </si>
  <si>
    <t>พรมชาติ</t>
  </si>
  <si>
    <t>ชลิดา</t>
  </si>
  <si>
    <t>กันหาวัน</t>
  </si>
  <si>
    <t>ชาริสา</t>
  </si>
  <si>
    <t>ชุ่มมาก</t>
  </si>
  <si>
    <t>ชุติกาญจน์</t>
  </si>
  <si>
    <t>พรมมาโฮม</t>
  </si>
  <si>
    <t>โซไรดา</t>
  </si>
  <si>
    <t>ตุงเหยด</t>
  </si>
  <si>
    <t>จำปา</t>
  </si>
  <si>
    <t>ฐานิดา</t>
  </si>
  <si>
    <t>มุ่งสิน</t>
  </si>
  <si>
    <t>ฐิติญา</t>
  </si>
  <si>
    <t>มูลพันธุ์</t>
  </si>
  <si>
    <t>ฐิติรัตน์</t>
  </si>
  <si>
    <t>พลเยี่ยม</t>
  </si>
  <si>
    <t>ณัจธิดา</t>
  </si>
  <si>
    <t>มงคลสุภา</t>
  </si>
  <si>
    <t>ณัฏฐ์นรี</t>
  </si>
  <si>
    <t>โพธิ์ใต้</t>
  </si>
  <si>
    <t>ณัฐกานต์</t>
  </si>
  <si>
    <t>บุญรักษ์</t>
  </si>
  <si>
    <t>ปาละวงศ์</t>
  </si>
  <si>
    <t>ณิชกมล</t>
  </si>
  <si>
    <t>แก้วศรี</t>
  </si>
  <si>
    <t>ณิชรัตน์</t>
  </si>
  <si>
    <t>วงษาทุม</t>
  </si>
  <si>
    <t>ธณพร</t>
  </si>
  <si>
    <t>สมประสงค์</t>
  </si>
  <si>
    <t>ธนธรณ์</t>
  </si>
  <si>
    <t>สมภาค</t>
  </si>
  <si>
    <t>ธนัชญา</t>
  </si>
  <si>
    <t>แย้มยิ้ม</t>
  </si>
  <si>
    <t>ธนากร</t>
  </si>
  <si>
    <t>วงศ์สิทธิ์</t>
  </si>
  <si>
    <t>ธนาภรณ์</t>
  </si>
  <si>
    <t>มาติยา</t>
  </si>
  <si>
    <t>ธนาวดี</t>
  </si>
  <si>
    <t>ลาธุลี</t>
  </si>
  <si>
    <t>ธนิดา</t>
  </si>
  <si>
    <t>ดรุณพันธ์</t>
  </si>
  <si>
    <t>ธัญญา</t>
  </si>
  <si>
    <t>จารุกขมูล</t>
  </si>
  <si>
    <t>จำปาเทศ</t>
  </si>
  <si>
    <t>ต้นจันทร์</t>
  </si>
  <si>
    <t>ธินิดา</t>
  </si>
  <si>
    <t>ธีริศรา</t>
  </si>
  <si>
    <t>มาลาอุตม์</t>
  </si>
  <si>
    <t>นพมาศ</t>
  </si>
  <si>
    <t>บังเอิญ</t>
  </si>
  <si>
    <t>พรมทอง</t>
  </si>
  <si>
    <t>นลินนิภา</t>
  </si>
  <si>
    <t>โมลา</t>
  </si>
  <si>
    <t>นันทวดี</t>
  </si>
  <si>
    <t>สมบัติหลาย</t>
  </si>
  <si>
    <t>นันทักษพร</t>
  </si>
  <si>
    <t>ยอดดี</t>
  </si>
  <si>
    <t>นันธิดา</t>
  </si>
  <si>
    <t>ขอบเขต</t>
  </si>
  <si>
    <t>นิยดา</t>
  </si>
  <si>
    <t>แสงคำ</t>
  </si>
  <si>
    <t>นุชธิวา</t>
  </si>
  <si>
    <t>คำมั่น</t>
  </si>
  <si>
    <t>นุชนาฎ</t>
  </si>
  <si>
    <t>กองแก้ว</t>
  </si>
  <si>
    <t>เนตรนภา</t>
  </si>
  <si>
    <t>กิ่งนนท์</t>
  </si>
  <si>
    <t>แสงบุญ</t>
  </si>
  <si>
    <t>บัณฑิตา</t>
  </si>
  <si>
    <t>ฝ่ายบุตร</t>
  </si>
  <si>
    <t>บารมี</t>
  </si>
  <si>
    <t>ศรีถม</t>
  </si>
  <si>
    <t>เบญญาภา</t>
  </si>
  <si>
    <t>การิสุข</t>
  </si>
  <si>
    <t>ปณัดดา</t>
  </si>
  <si>
    <t>ยืนยั่ง</t>
  </si>
  <si>
    <t>ปณิตา</t>
  </si>
  <si>
    <t>โมคศิริ</t>
  </si>
  <si>
    <t>ปตัญชลี</t>
  </si>
  <si>
    <t>หนองหงอก</t>
  </si>
  <si>
    <t>ปรารถนา</t>
  </si>
  <si>
    <t>กัณหาวัน</t>
  </si>
  <si>
    <t>ปรียาภัทร</t>
  </si>
  <si>
    <t>ตาทอง</t>
  </si>
  <si>
    <t>ปัญญาพร</t>
  </si>
  <si>
    <t>รุณวงค์</t>
  </si>
  <si>
    <t>ปานระพี</t>
  </si>
  <si>
    <t>น้อยคำตัน</t>
  </si>
  <si>
    <t>ปาริฉัตร</t>
  </si>
  <si>
    <t>เพ็งสามูล</t>
  </si>
  <si>
    <t>ปาริชาด</t>
  </si>
  <si>
    <t>ฝั่งซ้าย</t>
  </si>
  <si>
    <t>ปิยะฉัตร</t>
  </si>
  <si>
    <t>นิลบล</t>
  </si>
  <si>
    <t>พรนัชชา</t>
  </si>
  <si>
    <t>ซาเหลา</t>
  </si>
  <si>
    <t>พรรณวิภา</t>
  </si>
  <si>
    <t>อดทน</t>
  </si>
  <si>
    <t>พริริสา</t>
  </si>
  <si>
    <t>จันคะนา</t>
  </si>
  <si>
    <t>พัชรวรรณ</t>
  </si>
  <si>
    <t>สว่างสุรีย์</t>
  </si>
  <si>
    <t>พัชราภรณ์</t>
  </si>
  <si>
    <t>วงค์หล้า</t>
  </si>
  <si>
    <t>พัชริดา</t>
  </si>
  <si>
    <t>ศรีวะอุไร</t>
  </si>
  <si>
    <t>พัชรี</t>
  </si>
  <si>
    <t>สีปัด</t>
  </si>
  <si>
    <t>พิชญาภา</t>
  </si>
  <si>
    <t>ศิริศรี</t>
  </si>
  <si>
    <t>พิมพ์ดาว</t>
  </si>
  <si>
    <t>โสมมา</t>
  </si>
  <si>
    <t>พิมลรัตน์</t>
  </si>
  <si>
    <t>เรื่อเรือง</t>
  </si>
  <si>
    <t>พีรดา</t>
  </si>
  <si>
    <t>แซ่จัน</t>
  </si>
  <si>
    <t>พีระภัทร</t>
  </si>
  <si>
    <t>บุดดี</t>
  </si>
  <si>
    <t>พุทธรักษา</t>
  </si>
  <si>
    <t>ถาวร</t>
  </si>
  <si>
    <t>เพชรน้ำหนึ่ง</t>
  </si>
  <si>
    <t>ศรัณยธาดาวงศ์</t>
  </si>
  <si>
    <t>เพชรเอก</t>
  </si>
  <si>
    <t>ต้นโพธิ์</t>
  </si>
  <si>
    <t>เพียงขวัญ</t>
  </si>
  <si>
    <t>พิมเสน</t>
  </si>
  <si>
    <t>ภรณ์วิไลวรรณ์</t>
  </si>
  <si>
    <t>เพ็งพาด</t>
  </si>
  <si>
    <t>ภัทชรา</t>
  </si>
  <si>
    <t>กุก่อง</t>
  </si>
  <si>
    <t>ภัทรพิมล</t>
  </si>
  <si>
    <t>รอบคอบ</t>
  </si>
  <si>
    <t>ภัทราวดี</t>
  </si>
  <si>
    <t>บูรณะ</t>
  </si>
  <si>
    <t>ไลยรัตน์</t>
  </si>
  <si>
    <t>ภาวินี</t>
  </si>
  <si>
    <t>นิ้วทอง</t>
  </si>
  <si>
    <t>มนัสดา</t>
  </si>
  <si>
    <t>มณีสุข</t>
  </si>
  <si>
    <t>มุทิตา</t>
  </si>
  <si>
    <t>เมษนี</t>
  </si>
  <si>
    <t>ไชยสุวรรณ</t>
  </si>
  <si>
    <t>ยุพาวรรณ</t>
  </si>
  <si>
    <t>พรมสาร</t>
  </si>
  <si>
    <t>ยุภาวรรณ</t>
  </si>
  <si>
    <t>จักษุมาศ</t>
  </si>
  <si>
    <t>รสิมน</t>
  </si>
  <si>
    <t>โมทอง</t>
  </si>
  <si>
    <t>ระวิวรรณ</t>
  </si>
  <si>
    <t>ไชยบุญทัน</t>
  </si>
  <si>
    <t>รักษิตา</t>
  </si>
  <si>
    <t>โคตรบรรดิษ</t>
  </si>
  <si>
    <t>รัชนี</t>
  </si>
  <si>
    <t>ภูมี</t>
  </si>
  <si>
    <t>รัตติญา</t>
  </si>
  <si>
    <t>อินโสม</t>
  </si>
  <si>
    <t>รัตน์ติกร</t>
  </si>
  <si>
    <t>แสนทวีสุข</t>
  </si>
  <si>
    <t>รัตนาภรณ์</t>
  </si>
  <si>
    <t>เศษศรี</t>
  </si>
  <si>
    <t>สาลี</t>
  </si>
  <si>
    <t>วรพล</t>
  </si>
  <si>
    <t>มีศรี</t>
  </si>
  <si>
    <t>วรรณิษา</t>
  </si>
  <si>
    <t>บ้งคำ</t>
  </si>
  <si>
    <t>วลักษ์สุดา</t>
  </si>
  <si>
    <t>แหวนเงิน</t>
  </si>
  <si>
    <t>วัชรพล</t>
  </si>
  <si>
    <t>ใจวัง</t>
  </si>
  <si>
    <t>วัชราภรณ์</t>
  </si>
  <si>
    <t>เพลินจิตร</t>
  </si>
  <si>
    <t>วิไรลักษณ์</t>
  </si>
  <si>
    <t>ทองทา</t>
  </si>
  <si>
    <t>วรรณบุตร</t>
  </si>
  <si>
    <t>วิไลพร</t>
  </si>
  <si>
    <t>เรียงรัมย์</t>
  </si>
  <si>
    <t>ศศิตา</t>
  </si>
  <si>
    <t>ตูมทอง</t>
  </si>
  <si>
    <t>ศศิธร</t>
  </si>
  <si>
    <t>รัตนบำรุง</t>
  </si>
  <si>
    <t>ศศิมา</t>
  </si>
  <si>
    <t>บุญมี</t>
  </si>
  <si>
    <t>ศิรประภา</t>
  </si>
  <si>
    <t>เข็มแก้ว</t>
  </si>
  <si>
    <t>ศิรภัสสร</t>
  </si>
  <si>
    <t>ราชนุวงค์</t>
  </si>
  <si>
    <t>ศิรินภา</t>
  </si>
  <si>
    <t>ศรีสุข</t>
  </si>
  <si>
    <t>ศิริยากรณ์</t>
  </si>
  <si>
    <t>โคตรพรม</t>
  </si>
  <si>
    <t>ศุภิสรา</t>
  </si>
  <si>
    <t>สุทธสนธ์</t>
  </si>
  <si>
    <t>สโรชา</t>
  </si>
  <si>
    <t>โถทอง</t>
  </si>
  <si>
    <t>สาวิตรี</t>
  </si>
  <si>
    <t>เสนสาย</t>
  </si>
  <si>
    <t>สิริญาภรณ์</t>
  </si>
  <si>
    <t>กกฝ้าย</t>
  </si>
  <si>
    <t>สุกฤตา</t>
  </si>
  <si>
    <t>มิ่งชัย</t>
  </si>
  <si>
    <t>โคตรดก</t>
  </si>
  <si>
    <t>สุจิตตา</t>
  </si>
  <si>
    <t>ทองอ่อน</t>
  </si>
  <si>
    <t>สุชาวดี</t>
  </si>
  <si>
    <t>กาเมือง</t>
  </si>
  <si>
    <t>เพียงพานิช</t>
  </si>
  <si>
    <t>แก้วอนันต์</t>
  </si>
  <si>
    <t>สุธีกานต์</t>
  </si>
  <si>
    <t>ชันษา</t>
  </si>
  <si>
    <t>สุปราณี</t>
  </si>
  <si>
    <t>โคตสุวรรณ</t>
  </si>
  <si>
    <t>สุพรรณษา</t>
  </si>
  <si>
    <t>ปัจฉาพร</t>
  </si>
  <si>
    <t>สุพัฒตรา</t>
  </si>
  <si>
    <t>จันดีสาร</t>
  </si>
  <si>
    <t>สุริพร</t>
  </si>
  <si>
    <t>บัวใหญ่</t>
  </si>
  <si>
    <t>สุวนัน</t>
  </si>
  <si>
    <t>โทแสง</t>
  </si>
  <si>
    <t>สุวะนันท์</t>
  </si>
  <si>
    <t>โคตรสมบัติ</t>
  </si>
  <si>
    <t>เสาวลักษณ์</t>
  </si>
  <si>
    <t>ล้อมวงศ์</t>
  </si>
  <si>
    <t>อรยา</t>
  </si>
  <si>
    <t>พรมลี</t>
  </si>
  <si>
    <t>อรวรรณ</t>
  </si>
  <si>
    <t>ถวิลไพร</t>
  </si>
  <si>
    <t>อินทิชา</t>
  </si>
  <si>
    <t>สุ่มอินทร์</t>
  </si>
  <si>
    <t>อิศราภรณ์</t>
  </si>
  <si>
    <t>พุทโมกข์</t>
  </si>
  <si>
    <t>อุบลวรรณ</t>
  </si>
  <si>
    <t>นิลทอง</t>
  </si>
  <si>
    <t>เอกรินทร์</t>
  </si>
  <si>
    <t>คงคาพันธ์</t>
  </si>
  <si>
    <t>เอื้อการย์</t>
  </si>
  <si>
    <t>นิลาศน์</t>
  </si>
  <si>
    <t>(นายชนุกร  แก้วมณี)</t>
  </si>
  <si>
    <t>อัพเดต 8 ตุลาคม 2568</t>
  </si>
  <si>
    <r>
      <rPr>
        <b/>
        <sz val="16"/>
        <rFont val="Wingdings"/>
        <charset val="2"/>
      </rPr>
      <t>q</t>
    </r>
    <r>
      <rPr>
        <b/>
        <sz val="16"/>
        <rFont val="TH SarabunPSK"/>
        <family val="2"/>
      </rPr>
      <t xml:space="preserve">  ผลการเรียนวิชา...............................................................</t>
    </r>
  </si>
  <si>
    <t>ภาคการศึกษาที่.......................... ปีการศึกษา..........................</t>
  </si>
  <si>
    <t>ลงชื่อ........................................................</t>
  </si>
  <si>
    <t>หัวหน้าสาขาวิชา.........................................</t>
  </si>
  <si>
    <t>ได้ผ่านการพิจารณาโดยคณะกรรมการวิพากษ์ผลการเรียนและทวนสอบ</t>
  </si>
  <si>
    <t>มาตรฐานผลสัมฤทธิ์ของนักศึกษาและได้ดำเนินการแก้ไขตามคำแนะนำ</t>
  </si>
  <si>
    <t>ครบถ้วน เรียบร้อยแล้ว ให้ดำเนินการแจ้งผลการเรียนให้นักศึกษาทราบ</t>
  </si>
  <si>
    <t>ในระบบสารสนเทศได้</t>
  </si>
  <si>
    <t>นายทะเบียน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</si>
</sst>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1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4"/>
      <name val="Tahoma"/>
      <family val="2"/>
    </font>
    <font>
      <b/>
      <sz val="13"/>
      <color indexed="54"/>
      <name val="Tahoma"/>
      <family val="2"/>
    </font>
    <font>
      <b/>
      <sz val="11"/>
      <color indexed="54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8"/>
      <color indexed="54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name val="Arial"/>
      <family val="2"/>
    </font>
    <font>
      <sz val="11"/>
      <color indexed="8"/>
      <name val="Tahoma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54"/>
      <name val="Tahoma"/>
      <family val="2"/>
      <charset val="222"/>
    </font>
    <font>
      <b/>
      <sz val="15"/>
      <color indexed="54"/>
      <name val="Tahoma"/>
      <family val="2"/>
      <charset val="222"/>
    </font>
    <font>
      <b/>
      <sz val="13"/>
      <color indexed="54"/>
      <name val="Tahoma"/>
      <family val="2"/>
      <charset val="222"/>
    </font>
    <font>
      <b/>
      <sz val="11"/>
      <color indexed="54"/>
      <name val="Tahoma"/>
      <family val="2"/>
      <charset val="222"/>
    </font>
    <font>
      <b/>
      <sz val="16"/>
      <name val="TH SarabunPSK"/>
      <family val="2"/>
      <charset val="222"/>
    </font>
    <font>
      <b/>
      <sz val="10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0"/>
      <color indexed="10"/>
      <name val="TH SarabunPSK"/>
      <family val="2"/>
      <charset val="222"/>
    </font>
    <font>
      <b/>
      <sz val="18"/>
      <color indexed="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Wingdings"/>
      <charset val="2"/>
    </font>
    <font>
      <b/>
      <sz val="16"/>
      <color theme="0"/>
      <name val="TH SarabunPSK"/>
      <family val="2"/>
      <charset val="222"/>
    </font>
    <font>
      <b/>
      <sz val="11"/>
      <color indexed="8"/>
      <name val="TH SarabunPSK"/>
      <family val="2"/>
      <charset val="22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name val="TH SarabunPSK"/>
      <family val="2"/>
      <charset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1">
    <xf numFmtId="0" fontId="0" fillId="0" borderId="0"/>
    <xf numFmtId="0" fontId="2" fillId="2" borderId="0" applyNumberFormat="0" applyBorder="0" applyAlignment="0" applyProtection="0"/>
    <xf numFmtId="0" fontId="36" fillId="2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4" borderId="0" applyNumberFormat="0" applyBorder="0" applyAlignment="0" applyProtection="0"/>
    <xf numFmtId="0" fontId="36" fillId="4" borderId="0" applyNumberFormat="0" applyBorder="0" applyAlignment="0" applyProtection="0"/>
    <xf numFmtId="0" fontId="2" fillId="5" borderId="0" applyNumberFormat="0" applyBorder="0" applyAlignment="0" applyProtection="0"/>
    <xf numFmtId="0" fontId="36" fillId="5" borderId="0" applyNumberFormat="0" applyBorder="0" applyAlignment="0" applyProtection="0"/>
    <xf numFmtId="0" fontId="2" fillId="6" borderId="0" applyNumberFormat="0" applyBorder="0" applyAlignment="0" applyProtection="0"/>
    <xf numFmtId="0" fontId="36" fillId="6" borderId="0" applyNumberFormat="0" applyBorder="0" applyAlignment="0" applyProtection="0"/>
    <xf numFmtId="0" fontId="2" fillId="7" borderId="0" applyNumberFormat="0" applyBorder="0" applyAlignment="0" applyProtection="0"/>
    <xf numFmtId="0" fontId="36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10" borderId="0" applyNumberFormat="0" applyBorder="0" applyAlignment="0" applyProtection="0"/>
    <xf numFmtId="0" fontId="36" fillId="10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3" fillId="9" borderId="0" applyNumberFormat="0" applyBorder="0" applyAlignment="0" applyProtection="0"/>
    <xf numFmtId="0" fontId="37" fillId="9" borderId="0" applyNumberFormat="0" applyBorder="0" applyAlignment="0" applyProtection="0"/>
    <xf numFmtId="0" fontId="3" fillId="3" borderId="0" applyNumberFormat="0" applyBorder="0" applyAlignment="0" applyProtection="0"/>
    <xf numFmtId="0" fontId="37" fillId="3" borderId="0" applyNumberFormat="0" applyBorder="0" applyAlignment="0" applyProtection="0"/>
    <xf numFmtId="0" fontId="3" fillId="10" borderId="0" applyNumberFormat="0" applyBorder="0" applyAlignment="0" applyProtection="0"/>
    <xf numFmtId="0" fontId="37" fillId="10" borderId="0" applyNumberFormat="0" applyBorder="0" applyAlignment="0" applyProtection="0"/>
    <xf numFmtId="0" fontId="3" fillId="11" borderId="0" applyNumberFormat="0" applyBorder="0" applyAlignment="0" applyProtection="0"/>
    <xf numFmtId="0" fontId="37" fillId="11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5" borderId="0" applyNumberFormat="0" applyBorder="0" applyAlignment="0" applyProtection="0"/>
    <xf numFmtId="0" fontId="37" fillId="15" borderId="0" applyNumberFormat="0" applyBorder="0" applyAlignment="0" applyProtection="0"/>
    <xf numFmtId="0" fontId="3" fillId="16" borderId="0" applyNumberFormat="0" applyBorder="0" applyAlignment="0" applyProtection="0"/>
    <xf numFmtId="0" fontId="37" fillId="16" borderId="0" applyNumberFormat="0" applyBorder="0" applyAlignment="0" applyProtection="0"/>
    <xf numFmtId="0" fontId="3" fillId="12" borderId="0" applyNumberFormat="0" applyBorder="0" applyAlignment="0" applyProtection="0"/>
    <xf numFmtId="0" fontId="37" fillId="12" borderId="0" applyNumberFormat="0" applyBorder="0" applyAlignment="0" applyProtection="0"/>
    <xf numFmtId="0" fontId="3" fillId="17" borderId="0" applyNumberFormat="0" applyBorder="0" applyAlignment="0" applyProtection="0"/>
    <xf numFmtId="0" fontId="37" fillId="17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4" fillId="8" borderId="0" applyNumberFormat="0" applyBorder="0" applyAlignment="0" applyProtection="0"/>
    <xf numFmtId="0" fontId="38" fillId="8" borderId="0" applyNumberFormat="0" applyBorder="0" applyAlignment="0" applyProtection="0"/>
    <xf numFmtId="0" fontId="5" fillId="10" borderId="1" applyNumberFormat="0" applyAlignment="0" applyProtection="0"/>
    <xf numFmtId="0" fontId="39" fillId="10" borderId="1" applyNumberFormat="0" applyAlignment="0" applyProtection="0"/>
    <xf numFmtId="0" fontId="6" fillId="16" borderId="2" applyNumberFormat="0" applyAlignment="0" applyProtection="0"/>
    <xf numFmtId="0" fontId="40" fillId="16" borderId="2" applyNumberFormat="0" applyAlignment="0" applyProtection="0"/>
    <xf numFmtId="0" fontId="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42" fillId="7" borderId="0" applyNumberFormat="0" applyBorder="0" applyAlignment="0" applyProtection="0"/>
    <xf numFmtId="0" fontId="9" fillId="0" borderId="3" applyNumberFormat="0" applyFill="0" applyAlignment="0" applyProtection="0"/>
    <xf numFmtId="0" fontId="43" fillId="0" borderId="3" applyNumberFormat="0" applyFill="0" applyAlignment="0" applyProtection="0"/>
    <xf numFmtId="0" fontId="10" fillId="0" borderId="4" applyNumberFormat="0" applyFill="0" applyAlignment="0" applyProtection="0"/>
    <xf numFmtId="0" fontId="44" fillId="0" borderId="4" applyNumberFormat="0" applyFill="0" applyAlignment="0" applyProtection="0"/>
    <xf numFmtId="0" fontId="11" fillId="0" borderId="5" applyNumberFormat="0" applyFill="0" applyAlignment="0" applyProtection="0"/>
    <xf numFmtId="0" fontId="45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2" fillId="3" borderId="1" applyNumberFormat="0" applyAlignment="0" applyProtection="0"/>
    <xf numFmtId="0" fontId="46" fillId="3" borderId="1" applyNumberFormat="0" applyAlignment="0" applyProtection="0"/>
    <xf numFmtId="0" fontId="13" fillId="0" borderId="6" applyNumberFormat="0" applyFill="0" applyAlignment="0" applyProtection="0"/>
    <xf numFmtId="0" fontId="47" fillId="0" borderId="6" applyNumberFormat="0" applyFill="0" applyAlignment="0" applyProtection="0"/>
    <xf numFmtId="0" fontId="14" fillId="11" borderId="0" applyNumberFormat="0" applyBorder="0" applyAlignment="0" applyProtection="0"/>
    <xf numFmtId="0" fontId="48" fillId="11" borderId="0" applyNumberFormat="0" applyBorder="0" applyAlignment="0" applyProtection="0"/>
    <xf numFmtId="0" fontId="35" fillId="0" borderId="0"/>
    <xf numFmtId="0" fontId="2" fillId="5" borderId="7" applyNumberFormat="0" applyFont="0" applyAlignment="0" applyProtection="0"/>
    <xf numFmtId="0" fontId="35" fillId="5" borderId="7" applyNumberFormat="0" applyFont="0" applyAlignment="0" applyProtection="0"/>
    <xf numFmtId="0" fontId="15" fillId="10" borderId="8" applyNumberFormat="0" applyAlignment="0" applyProtection="0"/>
    <xf numFmtId="0" fontId="49" fillId="10" borderId="8" applyNumberFormat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51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10" borderId="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7" fillId="16" borderId="2" applyNumberFormat="0" applyAlignment="0" applyProtection="0"/>
    <xf numFmtId="0" fontId="28" fillId="0" borderId="6" applyNumberFormat="0" applyFill="0" applyAlignment="0" applyProtection="0"/>
    <xf numFmtId="0" fontId="29" fillId="7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20" fillId="0" borderId="0"/>
    <xf numFmtId="0" fontId="30" fillId="3" borderId="1" applyNumberFormat="0" applyAlignment="0" applyProtection="0"/>
    <xf numFmtId="0" fontId="31" fillId="11" borderId="0" applyNumberFormat="0" applyBorder="0" applyAlignment="0" applyProtection="0"/>
    <xf numFmtId="0" fontId="32" fillId="0" borderId="9" applyNumberFormat="0" applyFill="0" applyAlignment="0" applyProtection="0"/>
    <xf numFmtId="0" fontId="33" fillId="8" borderId="0" applyNumberFormat="0" applyBorder="0" applyAlignment="0" applyProtection="0"/>
    <xf numFmtId="0" fontId="23" fillId="13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34" fillId="10" borderId="8" applyNumberFormat="0" applyAlignment="0" applyProtection="0"/>
    <xf numFmtId="0" fontId="22" fillId="5" borderId="7" applyNumberFormat="0" applyFont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2" fillId="0" borderId="0"/>
    <xf numFmtId="0" fontId="1" fillId="0" borderId="0"/>
  </cellStyleXfs>
  <cellXfs count="121">
    <xf numFmtId="0" fontId="0" fillId="0" borderId="0" xfId="0"/>
    <xf numFmtId="0" fontId="57" fillId="0" borderId="0" xfId="109" applyFont="1" applyAlignment="1">
      <alignment horizontal="center"/>
    </xf>
    <xf numFmtId="0" fontId="57" fillId="0" borderId="0" xfId="109" applyFont="1"/>
    <xf numFmtId="0" fontId="58" fillId="0" borderId="0" xfId="109" applyFont="1"/>
    <xf numFmtId="0" fontId="57" fillId="0" borderId="1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/>
    </xf>
    <xf numFmtId="0" fontId="57" fillId="0" borderId="10" xfId="109" applyFont="1" applyBorder="1"/>
    <xf numFmtId="0" fontId="58" fillId="0" borderId="10" xfId="109" applyFont="1" applyBorder="1"/>
    <xf numFmtId="0" fontId="57" fillId="0" borderId="13" xfId="109" applyFont="1" applyBorder="1"/>
    <xf numFmtId="0" fontId="59" fillId="0" borderId="13" xfId="109" applyFont="1" applyBorder="1"/>
    <xf numFmtId="0" fontId="59" fillId="0" borderId="10" xfId="109" applyFont="1" applyBorder="1"/>
    <xf numFmtId="0" fontId="60" fillId="0" borderId="10" xfId="109" applyFont="1" applyBorder="1"/>
    <xf numFmtId="0" fontId="57" fillId="0" borderId="15" xfId="109" applyFont="1" applyBorder="1" applyAlignment="1">
      <alignment horizontal="center"/>
    </xf>
    <xf numFmtId="0" fontId="57" fillId="0" borderId="15" xfId="109" applyFont="1" applyBorder="1"/>
    <xf numFmtId="0" fontId="57" fillId="0" borderId="16" xfId="109" applyFont="1" applyBorder="1"/>
    <xf numFmtId="0" fontId="61" fillId="0" borderId="17" xfId="109" applyFont="1" applyBorder="1" applyAlignment="1">
      <alignment horizontal="right" vertical="center"/>
    </xf>
    <xf numFmtId="0" fontId="57" fillId="0" borderId="10" xfId="109" applyFont="1" applyBorder="1" applyAlignment="1">
      <alignment horizontal="center" vertical="center" wrapText="1"/>
    </xf>
    <xf numFmtId="0" fontId="57" fillId="0" borderId="10" xfId="109" applyFont="1" applyBorder="1" applyAlignment="1">
      <alignment horizontal="center" vertical="center"/>
    </xf>
    <xf numFmtId="0" fontId="61" fillId="0" borderId="10" xfId="109" applyFont="1" applyBorder="1" applyAlignment="1">
      <alignment horizontal="right" vertical="center"/>
    </xf>
    <xf numFmtId="0" fontId="62" fillId="0" borderId="0" xfId="0" applyFont="1"/>
    <xf numFmtId="0" fontId="63" fillId="0" borderId="10" xfId="111" applyFont="1" applyBorder="1" applyAlignment="1">
      <alignment horizontal="right"/>
    </xf>
    <xf numFmtId="0" fontId="57" fillId="0" borderId="0" xfId="109" applyFont="1" applyAlignment="1">
      <alignment horizontal="center" vertical="center" wrapText="1"/>
    </xf>
    <xf numFmtId="0" fontId="57" fillId="0" borderId="19" xfId="109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18" xfId="129" applyFont="1" applyBorder="1"/>
    <xf numFmtId="0" fontId="57" fillId="0" borderId="0" xfId="129" applyFont="1"/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left"/>
    </xf>
    <xf numFmtId="0" fontId="57" fillId="0" borderId="19" xfId="0" applyFont="1" applyBorder="1" applyAlignment="1">
      <alignment vertical="center"/>
    </xf>
    <xf numFmtId="0" fontId="57" fillId="0" borderId="0" xfId="129" applyFont="1" applyAlignment="1">
      <alignment horizontal="center"/>
    </xf>
    <xf numFmtId="0" fontId="57" fillId="0" borderId="0" xfId="109" applyFont="1" applyAlignment="1">
      <alignment vertical="center"/>
    </xf>
    <xf numFmtId="0" fontId="57" fillId="0" borderId="0" xfId="129" applyFont="1" applyAlignment="1">
      <alignment vertical="center"/>
    </xf>
    <xf numFmtId="0" fontId="57" fillId="0" borderId="19" xfId="129" applyFont="1" applyBorder="1" applyAlignment="1">
      <alignment vertical="center"/>
    </xf>
    <xf numFmtId="0" fontId="57" fillId="0" borderId="14" xfId="129" applyFont="1" applyBorder="1" applyAlignment="1">
      <alignment horizontal="left"/>
    </xf>
    <xf numFmtId="0" fontId="57" fillId="0" borderId="15" xfId="129" applyFont="1" applyBorder="1"/>
    <xf numFmtId="0" fontId="57" fillId="0" borderId="16" xfId="129" applyFont="1" applyBorder="1"/>
    <xf numFmtId="0" fontId="57" fillId="0" borderId="10" xfId="129" applyFont="1" applyBorder="1" applyAlignment="1">
      <alignment horizontal="center"/>
    </xf>
    <xf numFmtId="0" fontId="62" fillId="0" borderId="18" xfId="0" applyFont="1" applyBorder="1"/>
    <xf numFmtId="0" fontId="62" fillId="0" borderId="19" xfId="0" applyFont="1" applyBorder="1"/>
    <xf numFmtId="0" fontId="64" fillId="0" borderId="10" xfId="109" applyFont="1" applyBorder="1" applyAlignment="1">
      <alignment horizontal="center"/>
    </xf>
    <xf numFmtId="0" fontId="57" fillId="0" borderId="0" xfId="0" applyFont="1" applyAlignment="1">
      <alignment horizontal="left"/>
    </xf>
    <xf numFmtId="0" fontId="57" fillId="0" borderId="19" xfId="0" applyFont="1" applyBorder="1" applyAlignment="1">
      <alignment horizontal="left"/>
    </xf>
    <xf numFmtId="0" fontId="57" fillId="0" borderId="18" xfId="129" applyFont="1" applyBorder="1" applyAlignment="1">
      <alignment horizontal="left"/>
    </xf>
    <xf numFmtId="0" fontId="57" fillId="0" borderId="0" xfId="129" applyFont="1" applyAlignment="1">
      <alignment horizontal="left"/>
    </xf>
    <xf numFmtId="0" fontId="58" fillId="0" borderId="19" xfId="109" applyFont="1" applyBorder="1"/>
    <xf numFmtId="0" fontId="57" fillId="0" borderId="18" xfId="109" applyFont="1" applyBorder="1"/>
    <xf numFmtId="0" fontId="57" fillId="0" borderId="19" xfId="109" applyFont="1" applyBorder="1"/>
    <xf numFmtId="0" fontId="57" fillId="0" borderId="14" xfId="129" applyFont="1" applyBorder="1" applyAlignment="1">
      <alignment horizontal="center"/>
    </xf>
    <xf numFmtId="0" fontId="66" fillId="0" borderId="15" xfId="129" applyFont="1" applyBorder="1" applyAlignment="1">
      <alignment horizontal="center"/>
    </xf>
    <xf numFmtId="0" fontId="57" fillId="0" borderId="19" xfId="129" applyFont="1" applyBorder="1"/>
    <xf numFmtId="0" fontId="57" fillId="0" borderId="18" xfId="129" applyFont="1" applyBorder="1" applyAlignment="1">
      <alignment horizontal="center"/>
    </xf>
    <xf numFmtId="0" fontId="57" fillId="0" borderId="0" xfId="0" applyFont="1"/>
    <xf numFmtId="0" fontId="57" fillId="0" borderId="19" xfId="0" applyFont="1" applyBorder="1"/>
    <xf numFmtId="0" fontId="57" fillId="0" borderId="18" xfId="0" applyFont="1" applyBorder="1"/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0" xfId="109" applyFont="1"/>
    <xf numFmtId="0" fontId="62" fillId="0" borderId="0" xfId="111" applyFont="1"/>
    <xf numFmtId="0" fontId="67" fillId="0" borderId="0" xfId="111" applyFont="1"/>
    <xf numFmtId="0" fontId="57" fillId="0" borderId="0" xfId="111" applyFont="1"/>
    <xf numFmtId="0" fontId="68" fillId="19" borderId="10" xfId="0" applyFont="1" applyFill="1" applyBorder="1" applyAlignment="1">
      <alignment horizontal="center"/>
    </xf>
    <xf numFmtId="0" fontId="68" fillId="19" borderId="23" xfId="0" applyFont="1" applyFill="1" applyBorder="1"/>
    <xf numFmtId="0" fontId="69" fillId="19" borderId="11" xfId="0" applyFont="1" applyFill="1" applyBorder="1"/>
    <xf numFmtId="0" fontId="68" fillId="0" borderId="12" xfId="0" applyFont="1" applyBorder="1"/>
    <xf numFmtId="0" fontId="69" fillId="19" borderId="23" xfId="91" applyFont="1" applyFill="1" applyBorder="1" applyAlignment="1">
      <alignment vertical="top"/>
    </xf>
    <xf numFmtId="0" fontId="68" fillId="19" borderId="11" xfId="0" applyFont="1" applyFill="1" applyBorder="1" applyAlignment="1">
      <alignment vertical="center"/>
    </xf>
    <xf numFmtId="0" fontId="68" fillId="19" borderId="23" xfId="91" applyFont="1" applyFill="1" applyBorder="1"/>
    <xf numFmtId="0" fontId="69" fillId="0" borderId="23" xfId="130" applyFont="1" applyBorder="1"/>
    <xf numFmtId="0" fontId="68" fillId="0" borderId="11" xfId="0" applyFont="1" applyBorder="1" applyAlignment="1">
      <alignment vertical="center"/>
    </xf>
    <xf numFmtId="0" fontId="68" fillId="19" borderId="12" xfId="0" applyFont="1" applyFill="1" applyBorder="1"/>
    <xf numFmtId="0" fontId="69" fillId="19" borderId="23" xfId="91" applyFont="1" applyFill="1" applyBorder="1"/>
    <xf numFmtId="0" fontId="68" fillId="0" borderId="23" xfId="0" applyFont="1" applyBorder="1"/>
    <xf numFmtId="0" fontId="68" fillId="0" borderId="11" xfId="0" applyFont="1" applyBorder="1"/>
    <xf numFmtId="0" fontId="68" fillId="19" borderId="12" xfId="91" applyFont="1" applyFill="1" applyBorder="1"/>
    <xf numFmtId="0" fontId="69" fillId="0" borderId="12" xfId="130" applyFont="1" applyBorder="1"/>
    <xf numFmtId="0" fontId="70" fillId="0" borderId="18" xfId="0" applyFont="1" applyBorder="1" applyAlignment="1">
      <alignment horizontal="left"/>
    </xf>
    <xf numFmtId="2" fontId="57" fillId="0" borderId="23" xfId="129" applyNumberFormat="1" applyFont="1" applyBorder="1" applyAlignment="1">
      <alignment horizontal="center"/>
    </xf>
    <xf numFmtId="2" fontId="57" fillId="0" borderId="12" xfId="129" applyNumberFormat="1" applyFont="1" applyBorder="1" applyAlignment="1">
      <alignment horizontal="center"/>
    </xf>
    <xf numFmtId="0" fontId="57" fillId="0" borderId="0" xfId="109" applyFont="1" applyAlignment="1">
      <alignment horizontal="center"/>
    </xf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center" vertical="center"/>
    </xf>
    <xf numFmtId="0" fontId="57" fillId="0" borderId="14" xfId="109" applyFont="1" applyBorder="1" applyAlignment="1">
      <alignment horizontal="center" vertical="center"/>
    </xf>
    <xf numFmtId="0" fontId="57" fillId="0" borderId="20" xfId="109" applyFont="1" applyBorder="1" applyAlignment="1">
      <alignment horizontal="center" vertical="center"/>
    </xf>
    <xf numFmtId="0" fontId="57" fillId="0" borderId="24" xfId="109" applyFont="1" applyBorder="1" applyAlignment="1">
      <alignment horizontal="center" vertical="center"/>
    </xf>
    <xf numFmtId="0" fontId="58" fillId="0" borderId="17" xfId="109" applyFont="1" applyBorder="1" applyAlignment="1">
      <alignment horizontal="center" vertical="center"/>
    </xf>
    <xf numFmtId="0" fontId="58" fillId="0" borderId="15" xfId="109" applyFont="1" applyBorder="1" applyAlignment="1">
      <alignment horizontal="center" vertical="center"/>
    </xf>
    <xf numFmtId="0" fontId="58" fillId="0" borderId="16" xfId="109" applyFont="1" applyBorder="1" applyAlignment="1">
      <alignment horizontal="center" vertical="center"/>
    </xf>
    <xf numFmtId="0" fontId="58" fillId="0" borderId="20" xfId="109" applyFont="1" applyBorder="1" applyAlignment="1">
      <alignment horizontal="center" vertical="center"/>
    </xf>
    <xf numFmtId="0" fontId="58" fillId="0" borderId="21" xfId="109" applyFont="1" applyBorder="1" applyAlignment="1">
      <alignment horizontal="center" vertical="center"/>
    </xf>
    <xf numFmtId="0" fontId="58" fillId="0" borderId="22" xfId="109" applyFont="1" applyBorder="1" applyAlignment="1">
      <alignment horizontal="center" vertical="center"/>
    </xf>
    <xf numFmtId="0" fontId="57" fillId="0" borderId="24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/>
    </xf>
    <xf numFmtId="0" fontId="57" fillId="18" borderId="10" xfId="112" applyFont="1" applyFill="1" applyBorder="1" applyAlignment="1">
      <alignment horizontal="center" vertical="center"/>
    </xf>
    <xf numFmtId="0" fontId="57" fillId="0" borderId="18" xfId="109" applyFont="1" applyBorder="1" applyAlignment="1">
      <alignment horizontal="center"/>
    </xf>
    <xf numFmtId="0" fontId="57" fillId="0" borderId="19" xfId="109" applyFont="1" applyBorder="1" applyAlignment="1">
      <alignment horizontal="center"/>
    </xf>
    <xf numFmtId="0" fontId="57" fillId="0" borderId="18" xfId="111" applyFont="1" applyBorder="1" applyAlignment="1">
      <alignment horizontal="center"/>
    </xf>
    <xf numFmtId="0" fontId="57" fillId="0" borderId="0" xfId="111" applyFont="1" applyAlignment="1">
      <alignment horizontal="center"/>
    </xf>
    <xf numFmtId="0" fontId="57" fillId="0" borderId="19" xfId="111" applyFont="1" applyBorder="1" applyAlignment="1">
      <alignment horizontal="center"/>
    </xf>
    <xf numFmtId="0" fontId="57" fillId="0" borderId="20" xfId="111" applyFont="1" applyBorder="1" applyAlignment="1">
      <alignment horizontal="center"/>
    </xf>
    <xf numFmtId="0" fontId="57" fillId="0" borderId="21" xfId="111" applyFont="1" applyBorder="1" applyAlignment="1">
      <alignment horizontal="center"/>
    </xf>
    <xf numFmtId="0" fontId="57" fillId="0" borderId="22" xfId="111" applyFont="1" applyBorder="1" applyAlignment="1">
      <alignment horizontal="center"/>
    </xf>
    <xf numFmtId="0" fontId="57" fillId="0" borderId="0" xfId="109" applyFont="1" applyAlignment="1">
      <alignment horizontal="center" vertical="center"/>
    </xf>
    <xf numFmtId="0" fontId="57" fillId="0" borderId="19" xfId="109" applyFont="1" applyBorder="1" applyAlignment="1">
      <alignment horizontal="center" vertical="center"/>
    </xf>
    <xf numFmtId="0" fontId="57" fillId="0" borderId="18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18" xfId="129" applyFont="1" applyBorder="1" applyAlignment="1">
      <alignment horizontal="center" vertical="center"/>
    </xf>
    <xf numFmtId="0" fontId="57" fillId="0" borderId="18" xfId="129" applyFont="1" applyBorder="1" applyAlignment="1">
      <alignment horizontal="center"/>
    </xf>
    <xf numFmtId="0" fontId="57" fillId="0" borderId="0" xfId="129" applyFont="1" applyAlignment="1">
      <alignment horizontal="center"/>
    </xf>
    <xf numFmtId="0" fontId="57" fillId="0" borderId="19" xfId="129" applyFont="1" applyBorder="1" applyAlignment="1">
      <alignment horizontal="center"/>
    </xf>
    <xf numFmtId="0" fontId="57" fillId="0" borderId="14" xfId="129" applyFont="1" applyBorder="1" applyAlignment="1">
      <alignment horizontal="center" vertical="center"/>
    </xf>
    <xf numFmtId="0" fontId="57" fillId="0" borderId="15" xfId="129" applyFont="1" applyBorder="1" applyAlignment="1">
      <alignment horizontal="center" vertical="center"/>
    </xf>
    <xf numFmtId="0" fontId="57" fillId="0" borderId="16" xfId="129" applyFont="1" applyBorder="1" applyAlignment="1">
      <alignment horizontal="center" vertical="center"/>
    </xf>
    <xf numFmtId="0" fontId="57" fillId="0" borderId="23" xfId="129" applyFont="1" applyBorder="1" applyAlignment="1">
      <alignment horizontal="center"/>
    </xf>
    <xf numFmtId="0" fontId="57" fillId="0" borderId="11" xfId="129" applyFont="1" applyBorder="1" applyAlignment="1">
      <alignment horizontal="center"/>
    </xf>
    <xf numFmtId="0" fontId="57" fillId="0" borderId="12" xfId="129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0" fontId="62" fillId="0" borderId="12" xfId="0" applyFont="1" applyBorder="1" applyAlignment="1">
      <alignment horizontal="center"/>
    </xf>
  </cellXfs>
  <cellStyles count="131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ส่วนที่ถูกเน้น1 2" xfId="13" xr:uid="{00000000-0005-0000-0000-00000C000000}"/>
    <cellStyle name="20% - ส่วนที่ถูกเน้น2 2" xfId="14" xr:uid="{00000000-0005-0000-0000-00000D000000}"/>
    <cellStyle name="20% - ส่วนที่ถูกเน้น3 2" xfId="15" xr:uid="{00000000-0005-0000-0000-00000E000000}"/>
    <cellStyle name="20% - ส่วนที่ถูกเน้น4 2" xfId="16" xr:uid="{00000000-0005-0000-0000-00000F000000}"/>
    <cellStyle name="20% - ส่วนที่ถูกเน้น5 2" xfId="17" xr:uid="{00000000-0005-0000-0000-000010000000}"/>
    <cellStyle name="20% - ส่วนที่ถูกเน้น6 2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2" xfId="21" xr:uid="{00000000-0005-0000-0000-000014000000}"/>
    <cellStyle name="40% - Accent2 2" xfId="22" xr:uid="{00000000-0005-0000-0000-000015000000}"/>
    <cellStyle name="40% - Accent3" xfId="23" xr:uid="{00000000-0005-0000-0000-000016000000}"/>
    <cellStyle name="40% - Accent3 2" xfId="24" xr:uid="{00000000-0005-0000-0000-000017000000}"/>
    <cellStyle name="40% - Accent4" xfId="25" xr:uid="{00000000-0005-0000-0000-000018000000}"/>
    <cellStyle name="40% - Accent4 2" xfId="26" xr:uid="{00000000-0005-0000-0000-000019000000}"/>
    <cellStyle name="40% - Accent5" xfId="27" xr:uid="{00000000-0005-0000-0000-00001A000000}"/>
    <cellStyle name="40% - Accent5 2" xfId="28" xr:uid="{00000000-0005-0000-0000-00001B000000}"/>
    <cellStyle name="40% - Accent6" xfId="29" xr:uid="{00000000-0005-0000-0000-00001C000000}"/>
    <cellStyle name="40% - Accent6 2" xfId="30" xr:uid="{00000000-0005-0000-0000-00001D000000}"/>
    <cellStyle name="40% - ส่วนที่ถูกเน้น1 2" xfId="31" xr:uid="{00000000-0005-0000-0000-00001E000000}"/>
    <cellStyle name="40% - ส่วนที่ถูกเน้น2 2" xfId="32" xr:uid="{00000000-0005-0000-0000-00001F000000}"/>
    <cellStyle name="40% - ส่วนที่ถูกเน้น3 2" xfId="33" xr:uid="{00000000-0005-0000-0000-000020000000}"/>
    <cellStyle name="40% - ส่วนที่ถูกเน้น4 2" xfId="34" xr:uid="{00000000-0005-0000-0000-000021000000}"/>
    <cellStyle name="40% - ส่วนที่ถูกเน้น5 2" xfId="35" xr:uid="{00000000-0005-0000-0000-000022000000}"/>
    <cellStyle name="40% - ส่วนที่ถูกเน้น6 2" xfId="36" xr:uid="{00000000-0005-0000-0000-000023000000}"/>
    <cellStyle name="60% - Accent1" xfId="37" xr:uid="{00000000-0005-0000-0000-000024000000}"/>
    <cellStyle name="60% - Accent1 2" xfId="38" xr:uid="{00000000-0005-0000-0000-000025000000}"/>
    <cellStyle name="60% - Accent2" xfId="39" xr:uid="{00000000-0005-0000-0000-000026000000}"/>
    <cellStyle name="60% - Accent2 2" xfId="40" xr:uid="{00000000-0005-0000-0000-000027000000}"/>
    <cellStyle name="60% - Accent3" xfId="41" xr:uid="{00000000-0005-0000-0000-000028000000}"/>
    <cellStyle name="60% - Accent3 2" xfId="42" xr:uid="{00000000-0005-0000-0000-000029000000}"/>
    <cellStyle name="60% - Accent4" xfId="43" xr:uid="{00000000-0005-0000-0000-00002A000000}"/>
    <cellStyle name="60% - Accent4 2" xfId="44" xr:uid="{00000000-0005-0000-0000-00002B000000}"/>
    <cellStyle name="60% - Accent5" xfId="45" xr:uid="{00000000-0005-0000-0000-00002C000000}"/>
    <cellStyle name="60% - Accent5 2" xfId="46" xr:uid="{00000000-0005-0000-0000-00002D000000}"/>
    <cellStyle name="60% - Accent6" xfId="47" xr:uid="{00000000-0005-0000-0000-00002E000000}"/>
    <cellStyle name="60% - Accent6 2" xfId="48" xr:uid="{00000000-0005-0000-0000-00002F000000}"/>
    <cellStyle name="60% - ส่วนที่ถูกเน้น1 2" xfId="49" xr:uid="{00000000-0005-0000-0000-000030000000}"/>
    <cellStyle name="60% - ส่วนที่ถูกเน้น2 2" xfId="50" xr:uid="{00000000-0005-0000-0000-000031000000}"/>
    <cellStyle name="60% - ส่วนที่ถูกเน้น3 2" xfId="51" xr:uid="{00000000-0005-0000-0000-000032000000}"/>
    <cellStyle name="60% - ส่วนที่ถูกเน้น4 2" xfId="52" xr:uid="{00000000-0005-0000-0000-000033000000}"/>
    <cellStyle name="60% - ส่วนที่ถูกเน้น5 2" xfId="53" xr:uid="{00000000-0005-0000-0000-000034000000}"/>
    <cellStyle name="60% - ส่วนที่ถูกเน้น6 2" xfId="54" xr:uid="{00000000-0005-0000-0000-000035000000}"/>
    <cellStyle name="Accent1" xfId="55" xr:uid="{00000000-0005-0000-0000-000036000000}"/>
    <cellStyle name="Accent1 2" xfId="56" xr:uid="{00000000-0005-0000-0000-000037000000}"/>
    <cellStyle name="Accent2" xfId="57" xr:uid="{00000000-0005-0000-0000-000038000000}"/>
    <cellStyle name="Accent2 2" xfId="58" xr:uid="{00000000-0005-0000-0000-000039000000}"/>
    <cellStyle name="Accent3" xfId="59" xr:uid="{00000000-0005-0000-0000-00003A000000}"/>
    <cellStyle name="Accent3 2" xfId="60" xr:uid="{00000000-0005-0000-0000-00003B000000}"/>
    <cellStyle name="Accent4" xfId="61" xr:uid="{00000000-0005-0000-0000-00003C000000}"/>
    <cellStyle name="Accent4 2" xfId="62" xr:uid="{00000000-0005-0000-0000-00003D000000}"/>
    <cellStyle name="Accent5" xfId="63" xr:uid="{00000000-0005-0000-0000-00003E000000}"/>
    <cellStyle name="Accent5 2" xfId="64" xr:uid="{00000000-0005-0000-0000-00003F000000}"/>
    <cellStyle name="Accent6" xfId="65" xr:uid="{00000000-0005-0000-0000-000040000000}"/>
    <cellStyle name="Accent6 2" xfId="66" xr:uid="{00000000-0005-0000-0000-000041000000}"/>
    <cellStyle name="Bad" xfId="67" xr:uid="{00000000-0005-0000-0000-000042000000}"/>
    <cellStyle name="Bad 2" xfId="68" xr:uid="{00000000-0005-0000-0000-000043000000}"/>
    <cellStyle name="Calculation" xfId="69" xr:uid="{00000000-0005-0000-0000-000044000000}"/>
    <cellStyle name="Calculation 2" xfId="70" xr:uid="{00000000-0005-0000-0000-000045000000}"/>
    <cellStyle name="Check Cell" xfId="71" xr:uid="{00000000-0005-0000-0000-000046000000}"/>
    <cellStyle name="Check Cell 2" xfId="72" xr:uid="{00000000-0005-0000-0000-000047000000}"/>
    <cellStyle name="Explanatory Text" xfId="73" xr:uid="{00000000-0005-0000-0000-000048000000}"/>
    <cellStyle name="Explanatory Text 2" xfId="74" xr:uid="{00000000-0005-0000-0000-000049000000}"/>
    <cellStyle name="Good" xfId="75" xr:uid="{00000000-0005-0000-0000-00004A000000}"/>
    <cellStyle name="Good 2" xfId="76" xr:uid="{00000000-0005-0000-0000-00004B000000}"/>
    <cellStyle name="Heading 1" xfId="77" xr:uid="{00000000-0005-0000-0000-00004C000000}"/>
    <cellStyle name="Heading 1 2" xfId="78" xr:uid="{00000000-0005-0000-0000-00004D000000}"/>
    <cellStyle name="Heading 2" xfId="79" xr:uid="{00000000-0005-0000-0000-00004E000000}"/>
    <cellStyle name="Heading 2 2" xfId="80" xr:uid="{00000000-0005-0000-0000-00004F000000}"/>
    <cellStyle name="Heading 3" xfId="81" xr:uid="{00000000-0005-0000-0000-000050000000}"/>
    <cellStyle name="Heading 3 2" xfId="82" xr:uid="{00000000-0005-0000-0000-000051000000}"/>
    <cellStyle name="Heading 4" xfId="83" xr:uid="{00000000-0005-0000-0000-000052000000}"/>
    <cellStyle name="Heading 4 2" xfId="84" xr:uid="{00000000-0005-0000-0000-000053000000}"/>
    <cellStyle name="Input" xfId="85" xr:uid="{00000000-0005-0000-0000-000054000000}"/>
    <cellStyle name="Input 2" xfId="86" xr:uid="{00000000-0005-0000-0000-000055000000}"/>
    <cellStyle name="Linked Cell" xfId="87" xr:uid="{00000000-0005-0000-0000-000056000000}"/>
    <cellStyle name="Linked Cell 2" xfId="88" xr:uid="{00000000-0005-0000-0000-000057000000}"/>
    <cellStyle name="Neutral" xfId="89" xr:uid="{00000000-0005-0000-0000-000058000000}"/>
    <cellStyle name="Neutral 2" xfId="90" xr:uid="{00000000-0005-0000-0000-000059000000}"/>
    <cellStyle name="Normal 2" xfId="91" xr:uid="{00000000-0005-0000-0000-00005B000000}"/>
    <cellStyle name="Normal 3" xfId="130" xr:uid="{9B2C3B8A-BF93-4D1B-A65F-C7935C132913}"/>
    <cellStyle name="Note" xfId="92" xr:uid="{00000000-0005-0000-0000-00005C000000}"/>
    <cellStyle name="Note 2" xfId="93" xr:uid="{00000000-0005-0000-0000-00005D000000}"/>
    <cellStyle name="Output" xfId="94" xr:uid="{00000000-0005-0000-0000-00005E000000}"/>
    <cellStyle name="Output 2" xfId="95" xr:uid="{00000000-0005-0000-0000-00005F000000}"/>
    <cellStyle name="Title" xfId="96" xr:uid="{00000000-0005-0000-0000-000060000000}"/>
    <cellStyle name="Title 2" xfId="97" xr:uid="{00000000-0005-0000-0000-000061000000}"/>
    <cellStyle name="Total" xfId="98" xr:uid="{00000000-0005-0000-0000-000062000000}"/>
    <cellStyle name="Total 2" xfId="99" xr:uid="{00000000-0005-0000-0000-000063000000}"/>
    <cellStyle name="Warning Text" xfId="100" xr:uid="{00000000-0005-0000-0000-000064000000}"/>
    <cellStyle name="Warning Text 2" xfId="101" xr:uid="{00000000-0005-0000-0000-000065000000}"/>
    <cellStyle name="การคำนวณ 2" xfId="102" xr:uid="{00000000-0005-0000-0000-000066000000}"/>
    <cellStyle name="ข้อความเตือน 2" xfId="103" xr:uid="{00000000-0005-0000-0000-000067000000}"/>
    <cellStyle name="ข้อความอธิบาย 2" xfId="104" xr:uid="{00000000-0005-0000-0000-000068000000}"/>
    <cellStyle name="ชื่อเรื่อง 2" xfId="105" xr:uid="{00000000-0005-0000-0000-000069000000}"/>
    <cellStyle name="เซลล์ตรวจสอบ 2" xfId="106" xr:uid="{00000000-0005-0000-0000-00006A000000}"/>
    <cellStyle name="เซลล์ที่มีลิงก์ 2" xfId="107" xr:uid="{00000000-0005-0000-0000-00006B000000}"/>
    <cellStyle name="ดี 2" xfId="108" xr:uid="{00000000-0005-0000-0000-00006C000000}"/>
    <cellStyle name="ปกติ" xfId="0" builtinId="0"/>
    <cellStyle name="ปกติ 2" xfId="109" xr:uid="{00000000-0005-0000-0000-00006D000000}"/>
    <cellStyle name="ปกติ 2 2" xfId="110" xr:uid="{00000000-0005-0000-0000-00006E000000}"/>
    <cellStyle name="ปกติ 3" xfId="111" xr:uid="{00000000-0005-0000-0000-00006F000000}"/>
    <cellStyle name="ปกติ 3 2" xfId="129" xr:uid="{00000000-0005-0000-0000-000070000000}"/>
    <cellStyle name="ปกติ_Sheet1" xfId="112" xr:uid="{00000000-0005-0000-0000-000071000000}"/>
    <cellStyle name="ป้อนค่า 2" xfId="113" xr:uid="{00000000-0005-0000-0000-000074000000}"/>
    <cellStyle name="ปานกลาง 2" xfId="114" xr:uid="{00000000-0005-0000-0000-000075000000}"/>
    <cellStyle name="ผลรวม 2" xfId="115" xr:uid="{00000000-0005-0000-0000-000076000000}"/>
    <cellStyle name="แย่ 2" xfId="116" xr:uid="{00000000-0005-0000-0000-000077000000}"/>
    <cellStyle name="ส่วนที่ถูกเน้น1 2" xfId="117" xr:uid="{00000000-0005-0000-0000-000078000000}"/>
    <cellStyle name="ส่วนที่ถูกเน้น2 2" xfId="118" xr:uid="{00000000-0005-0000-0000-000079000000}"/>
    <cellStyle name="ส่วนที่ถูกเน้น3 2" xfId="119" xr:uid="{00000000-0005-0000-0000-00007A000000}"/>
    <cellStyle name="ส่วนที่ถูกเน้น4 2" xfId="120" xr:uid="{00000000-0005-0000-0000-00007B000000}"/>
    <cellStyle name="ส่วนที่ถูกเน้น5 2" xfId="121" xr:uid="{00000000-0005-0000-0000-00007C000000}"/>
    <cellStyle name="ส่วนที่ถูกเน้น6 2" xfId="122" xr:uid="{00000000-0005-0000-0000-00007D000000}"/>
    <cellStyle name="แสดงผล 2" xfId="123" xr:uid="{00000000-0005-0000-0000-00007E000000}"/>
    <cellStyle name="หมายเหตุ 2" xfId="124" xr:uid="{00000000-0005-0000-0000-00007F000000}"/>
    <cellStyle name="หัวเรื่อง 1 2" xfId="125" xr:uid="{00000000-0005-0000-0000-000080000000}"/>
    <cellStyle name="หัวเรื่อง 2 2" xfId="126" xr:uid="{00000000-0005-0000-0000-000081000000}"/>
    <cellStyle name="หัวเรื่อง 3 2" xfId="127" xr:uid="{00000000-0005-0000-0000-000082000000}"/>
    <cellStyle name="หัวเรื่อง 4 2" xfId="128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882" name="รูปภาพ 1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3"/>
  <sheetViews>
    <sheetView tabSelected="1" topLeftCell="A92" zoomScaleNormal="100" zoomScaleSheetLayoutView="100" workbookViewId="0">
      <selection activeCell="F108" sqref="F108:I117"/>
    </sheetView>
  </sheetViews>
  <sheetFormatPr defaultColWidth="9" defaultRowHeight="21" customHeight="1" x14ac:dyDescent="0.35"/>
  <cols>
    <col min="1" max="1" width="9" style="3"/>
    <col min="2" max="2" width="4.5" style="3" customWidth="1"/>
    <col min="3" max="3" width="18.125" style="3" customWidth="1"/>
    <col min="4" max="4" width="4.625" style="3" customWidth="1"/>
    <col min="5" max="5" width="12.875" style="3" customWidth="1"/>
    <col min="6" max="6" width="15.125" style="3" customWidth="1"/>
    <col min="7" max="7" width="13.125" style="3" customWidth="1"/>
    <col min="8" max="8" width="11.125" style="3" customWidth="1"/>
    <col min="9" max="9" width="11.62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0" t="s">
        <v>9</v>
      </c>
      <c r="C4" s="80"/>
      <c r="D4" s="80"/>
      <c r="E4" s="80"/>
      <c r="F4" s="80"/>
      <c r="G4" s="80"/>
      <c r="H4" s="80"/>
      <c r="I4" s="80"/>
    </row>
    <row r="5" spans="2:9" ht="21" customHeight="1" x14ac:dyDescent="0.55000000000000004">
      <c r="B5" s="80" t="s">
        <v>10</v>
      </c>
      <c r="C5" s="80"/>
      <c r="D5" s="80"/>
      <c r="E5" s="80"/>
      <c r="F5" s="80"/>
      <c r="G5" s="80"/>
      <c r="H5" s="80"/>
      <c r="I5" s="80"/>
    </row>
    <row r="6" spans="2:9" ht="21" customHeight="1" x14ac:dyDescent="0.55000000000000004">
      <c r="B6" s="80" t="s">
        <v>52</v>
      </c>
      <c r="C6" s="80"/>
      <c r="D6" s="80"/>
      <c r="E6" s="80"/>
      <c r="F6" s="80"/>
      <c r="G6" s="80"/>
      <c r="H6" s="80"/>
      <c r="I6" s="80"/>
    </row>
    <row r="7" spans="2:9" ht="21" customHeight="1" x14ac:dyDescent="0.55000000000000004">
      <c r="B7" s="80" t="s">
        <v>65</v>
      </c>
      <c r="C7" s="80"/>
      <c r="D7" s="80"/>
      <c r="E7" s="80"/>
      <c r="F7" s="80"/>
      <c r="G7" s="80"/>
      <c r="H7" s="80"/>
      <c r="I7" s="80"/>
    </row>
    <row r="8" spans="2:9" ht="21" customHeight="1" x14ac:dyDescent="0.55000000000000004">
      <c r="B8" s="80" t="s">
        <v>11</v>
      </c>
      <c r="C8" s="80"/>
      <c r="D8" s="80"/>
      <c r="E8" s="80"/>
      <c r="F8" s="80"/>
      <c r="G8" s="80"/>
      <c r="H8" s="80"/>
      <c r="I8" s="80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33" customHeight="1" x14ac:dyDescent="0.35">
      <c r="B10" s="83" t="s">
        <v>0</v>
      </c>
      <c r="C10" s="85" t="s">
        <v>1</v>
      </c>
      <c r="D10" s="83" t="s">
        <v>2</v>
      </c>
      <c r="E10" s="87"/>
      <c r="F10" s="88"/>
      <c r="G10" s="92" t="s">
        <v>39</v>
      </c>
      <c r="H10" s="85" t="s">
        <v>5</v>
      </c>
      <c r="I10" s="85" t="s">
        <v>43</v>
      </c>
    </row>
    <row r="11" spans="2:9" ht="23.1" customHeight="1" x14ac:dyDescent="0.35">
      <c r="B11" s="84"/>
      <c r="C11" s="86"/>
      <c r="D11" s="89"/>
      <c r="E11" s="90"/>
      <c r="F11" s="91"/>
      <c r="G11" s="93"/>
      <c r="H11" s="94"/>
      <c r="I11" s="94"/>
    </row>
    <row r="12" spans="2:9" ht="23.1" customHeight="1" x14ac:dyDescent="0.55000000000000004">
      <c r="B12" s="62">
        <v>1</v>
      </c>
      <c r="C12" s="62">
        <v>66107301001</v>
      </c>
      <c r="D12" s="63" t="s">
        <v>66</v>
      </c>
      <c r="E12" s="64" t="s">
        <v>67</v>
      </c>
      <c r="F12" s="65" t="s">
        <v>68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2">
        <v>66107301002</v>
      </c>
      <c r="D13" s="63" t="s">
        <v>66</v>
      </c>
      <c r="E13" s="64" t="s">
        <v>69</v>
      </c>
      <c r="F13" s="65" t="s">
        <v>70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2">
        <v>66107301003</v>
      </c>
      <c r="D14" s="66" t="s">
        <v>66</v>
      </c>
      <c r="E14" s="67" t="s">
        <v>71</v>
      </c>
      <c r="F14" s="65" t="s">
        <v>72</v>
      </c>
      <c r="G14" s="5"/>
      <c r="H14" s="5"/>
      <c r="I14" s="6"/>
    </row>
    <row r="15" spans="2:9" ht="23.1" customHeight="1" x14ac:dyDescent="0.55000000000000004">
      <c r="B15" s="62">
        <v>4</v>
      </c>
      <c r="C15" s="62">
        <v>66107301004</v>
      </c>
      <c r="D15" s="68" t="s">
        <v>66</v>
      </c>
      <c r="E15" s="67" t="s">
        <v>71</v>
      </c>
      <c r="F15" s="65" t="s">
        <v>73</v>
      </c>
      <c r="G15" s="7"/>
      <c r="H15" s="7"/>
      <c r="I15" s="8"/>
    </row>
    <row r="16" spans="2:9" ht="23.1" customHeight="1" x14ac:dyDescent="0.55000000000000004">
      <c r="B16" s="62">
        <v>5</v>
      </c>
      <c r="C16" s="62">
        <v>66107301005</v>
      </c>
      <c r="D16" s="63" t="s">
        <v>66</v>
      </c>
      <c r="E16" s="64" t="s">
        <v>74</v>
      </c>
      <c r="F16" s="65" t="s">
        <v>75</v>
      </c>
      <c r="G16" s="7"/>
      <c r="H16" s="7"/>
      <c r="I16" s="8"/>
    </row>
    <row r="17" spans="2:9" ht="23.1" customHeight="1" x14ac:dyDescent="0.55000000000000004">
      <c r="B17" s="62">
        <v>6</v>
      </c>
      <c r="C17" s="62">
        <v>66107301006</v>
      </c>
      <c r="D17" s="63" t="s">
        <v>66</v>
      </c>
      <c r="E17" s="64" t="s">
        <v>76</v>
      </c>
      <c r="F17" s="65" t="s">
        <v>77</v>
      </c>
      <c r="G17" s="7"/>
      <c r="H17" s="7"/>
      <c r="I17" s="8"/>
    </row>
    <row r="18" spans="2:9" ht="23.1" customHeight="1" x14ac:dyDescent="0.55000000000000004">
      <c r="B18" s="62">
        <v>7</v>
      </c>
      <c r="C18" s="62">
        <v>66107301007</v>
      </c>
      <c r="D18" s="68" t="s">
        <v>66</v>
      </c>
      <c r="E18" s="67" t="s">
        <v>78</v>
      </c>
      <c r="F18" s="65" t="s">
        <v>79</v>
      </c>
      <c r="G18" s="7"/>
      <c r="H18" s="7"/>
      <c r="I18" s="8"/>
    </row>
    <row r="19" spans="2:9" ht="23.1" customHeight="1" x14ac:dyDescent="0.55000000000000004">
      <c r="B19" s="62">
        <v>8</v>
      </c>
      <c r="C19" s="62">
        <v>66107301008</v>
      </c>
      <c r="D19" s="69" t="s">
        <v>66</v>
      </c>
      <c r="E19" s="70" t="s">
        <v>80</v>
      </c>
      <c r="F19" s="65" t="s">
        <v>81</v>
      </c>
      <c r="G19" s="7"/>
      <c r="H19" s="7"/>
      <c r="I19" s="8"/>
    </row>
    <row r="20" spans="2:9" ht="23.1" customHeight="1" x14ac:dyDescent="0.55000000000000004">
      <c r="B20" s="62">
        <v>9</v>
      </c>
      <c r="C20" s="62">
        <v>66107301009</v>
      </c>
      <c r="D20" s="63" t="s">
        <v>66</v>
      </c>
      <c r="E20" s="64" t="s">
        <v>82</v>
      </c>
      <c r="F20" s="65" t="s">
        <v>83</v>
      </c>
      <c r="G20" s="7"/>
      <c r="H20" s="7"/>
      <c r="I20" s="8"/>
    </row>
    <row r="21" spans="2:9" ht="23.1" customHeight="1" x14ac:dyDescent="0.55000000000000004">
      <c r="B21" s="62">
        <v>10</v>
      </c>
      <c r="C21" s="62">
        <v>66107301010</v>
      </c>
      <c r="D21" s="63" t="s">
        <v>66</v>
      </c>
      <c r="E21" s="64" t="s">
        <v>84</v>
      </c>
      <c r="F21" s="65" t="s">
        <v>85</v>
      </c>
      <c r="G21" s="7"/>
      <c r="H21" s="7"/>
      <c r="I21" s="8"/>
    </row>
    <row r="22" spans="2:9" ht="23.1" customHeight="1" x14ac:dyDescent="0.55000000000000004">
      <c r="B22" s="62">
        <v>11</v>
      </c>
      <c r="C22" s="62">
        <v>66107301011</v>
      </c>
      <c r="D22" s="63" t="s">
        <v>66</v>
      </c>
      <c r="E22" s="64" t="s">
        <v>44</v>
      </c>
      <c r="F22" s="65" t="s">
        <v>86</v>
      </c>
      <c r="G22" s="7"/>
      <c r="H22" s="7"/>
      <c r="I22" s="8"/>
    </row>
    <row r="23" spans="2:9" ht="23.1" customHeight="1" x14ac:dyDescent="0.55000000000000004">
      <c r="B23" s="62">
        <v>12</v>
      </c>
      <c r="C23" s="62">
        <v>66107301012</v>
      </c>
      <c r="D23" s="63" t="s">
        <v>66</v>
      </c>
      <c r="E23" s="64" t="s">
        <v>87</v>
      </c>
      <c r="F23" s="65" t="s">
        <v>88</v>
      </c>
      <c r="G23" s="7"/>
      <c r="H23" s="7"/>
      <c r="I23" s="8"/>
    </row>
    <row r="24" spans="2:9" ht="23.1" customHeight="1" x14ac:dyDescent="0.55000000000000004">
      <c r="B24" s="62">
        <v>13</v>
      </c>
      <c r="C24" s="62">
        <v>66107301013</v>
      </c>
      <c r="D24" s="69" t="s">
        <v>66</v>
      </c>
      <c r="E24" s="70" t="s">
        <v>89</v>
      </c>
      <c r="F24" s="65" t="s">
        <v>90</v>
      </c>
      <c r="G24" s="7"/>
      <c r="H24" s="7"/>
      <c r="I24" s="8"/>
    </row>
    <row r="25" spans="2:9" ht="23.1" customHeight="1" x14ac:dyDescent="0.55000000000000004">
      <c r="B25" s="62">
        <v>14</v>
      </c>
      <c r="C25" s="62">
        <v>66107301014</v>
      </c>
      <c r="D25" s="63" t="s">
        <v>66</v>
      </c>
      <c r="E25" s="64" t="s">
        <v>91</v>
      </c>
      <c r="F25" s="65" t="s">
        <v>92</v>
      </c>
      <c r="G25" s="7"/>
      <c r="H25" s="7"/>
      <c r="I25" s="8"/>
    </row>
    <row r="26" spans="2:9" ht="23.1" customHeight="1" x14ac:dyDescent="0.55000000000000004">
      <c r="B26" s="62">
        <v>15</v>
      </c>
      <c r="C26" s="62">
        <v>66107301015</v>
      </c>
      <c r="D26" s="63" t="s">
        <v>66</v>
      </c>
      <c r="E26" s="64" t="s">
        <v>53</v>
      </c>
      <c r="F26" s="65" t="s">
        <v>93</v>
      </c>
      <c r="G26" s="7"/>
      <c r="H26" s="7"/>
      <c r="I26" s="8"/>
    </row>
    <row r="27" spans="2:9" ht="23.1" customHeight="1" x14ac:dyDescent="0.55000000000000004">
      <c r="B27" s="62">
        <v>16</v>
      </c>
      <c r="C27" s="62">
        <v>66107301016</v>
      </c>
      <c r="D27" s="68" t="s">
        <v>66</v>
      </c>
      <c r="E27" s="67" t="s">
        <v>94</v>
      </c>
      <c r="F27" s="65" t="s">
        <v>95</v>
      </c>
      <c r="G27" s="7"/>
      <c r="H27" s="7"/>
      <c r="I27" s="8"/>
    </row>
    <row r="28" spans="2:9" ht="23.1" customHeight="1" x14ac:dyDescent="0.55000000000000004">
      <c r="B28" s="62">
        <v>17</v>
      </c>
      <c r="C28" s="62">
        <v>66107301017</v>
      </c>
      <c r="D28" s="63" t="s">
        <v>66</v>
      </c>
      <c r="E28" s="64" t="s">
        <v>96</v>
      </c>
      <c r="F28" s="65" t="s">
        <v>97</v>
      </c>
      <c r="G28" s="7"/>
      <c r="H28" s="7"/>
      <c r="I28" s="8"/>
    </row>
    <row r="29" spans="2:9" ht="23.1" customHeight="1" x14ac:dyDescent="0.55000000000000004">
      <c r="B29" s="62">
        <v>18</v>
      </c>
      <c r="C29" s="62">
        <v>66107301018</v>
      </c>
      <c r="D29" s="63" t="s">
        <v>66</v>
      </c>
      <c r="E29" s="64" t="s">
        <v>98</v>
      </c>
      <c r="F29" s="65" t="s">
        <v>99</v>
      </c>
      <c r="G29" s="7"/>
      <c r="H29" s="7"/>
      <c r="I29" s="8"/>
    </row>
    <row r="30" spans="2:9" ht="23.1" customHeight="1" x14ac:dyDescent="0.55000000000000004">
      <c r="B30" s="62">
        <v>19</v>
      </c>
      <c r="C30" s="62">
        <v>66107301019</v>
      </c>
      <c r="D30" s="63" t="s">
        <v>66</v>
      </c>
      <c r="E30" s="64" t="s">
        <v>100</v>
      </c>
      <c r="F30" s="65" t="s">
        <v>101</v>
      </c>
      <c r="G30" s="7"/>
      <c r="H30" s="7"/>
      <c r="I30" s="8"/>
    </row>
    <row r="31" spans="2:9" ht="23.1" customHeight="1" x14ac:dyDescent="0.55000000000000004">
      <c r="B31" s="62">
        <v>20</v>
      </c>
      <c r="C31" s="62">
        <v>66107301020</v>
      </c>
      <c r="D31" s="66" t="s">
        <v>66</v>
      </c>
      <c r="E31" s="67" t="s">
        <v>45</v>
      </c>
      <c r="F31" s="65" t="s">
        <v>102</v>
      </c>
      <c r="G31" s="7"/>
      <c r="H31" s="7"/>
      <c r="I31" s="8"/>
    </row>
    <row r="32" spans="2:9" ht="23.1" customHeight="1" x14ac:dyDescent="0.55000000000000004">
      <c r="B32" s="62">
        <v>21</v>
      </c>
      <c r="C32" s="62">
        <v>66107301021</v>
      </c>
      <c r="D32" s="69" t="s">
        <v>66</v>
      </c>
      <c r="E32" s="70" t="s">
        <v>103</v>
      </c>
      <c r="F32" s="65" t="s">
        <v>104</v>
      </c>
      <c r="G32" s="7"/>
      <c r="H32" s="7"/>
      <c r="I32" s="8"/>
    </row>
    <row r="33" spans="2:9" ht="23.1" customHeight="1" x14ac:dyDescent="0.55000000000000004">
      <c r="B33" s="62">
        <v>22</v>
      </c>
      <c r="C33" s="62">
        <v>66107301022</v>
      </c>
      <c r="D33" s="63" t="s">
        <v>66</v>
      </c>
      <c r="E33" s="64" t="s">
        <v>105</v>
      </c>
      <c r="F33" s="65" t="s">
        <v>106</v>
      </c>
      <c r="G33" s="7"/>
      <c r="H33" s="7"/>
      <c r="I33" s="8"/>
    </row>
    <row r="34" spans="2:9" ht="23.1" customHeight="1" x14ac:dyDescent="0.55000000000000004">
      <c r="B34" s="62">
        <v>23</v>
      </c>
      <c r="C34" s="62">
        <v>66107301023</v>
      </c>
      <c r="D34" s="63" t="s">
        <v>66</v>
      </c>
      <c r="E34" s="64" t="s">
        <v>107</v>
      </c>
      <c r="F34" s="65" t="s">
        <v>108</v>
      </c>
      <c r="G34" s="7"/>
      <c r="H34" s="7"/>
      <c r="I34" s="8"/>
    </row>
    <row r="35" spans="2:9" ht="23.1" customHeight="1" x14ac:dyDescent="0.55000000000000004">
      <c r="B35" s="62">
        <v>24</v>
      </c>
      <c r="C35" s="62">
        <v>66107301024</v>
      </c>
      <c r="D35" s="63" t="s">
        <v>66</v>
      </c>
      <c r="E35" s="64" t="s">
        <v>54</v>
      </c>
      <c r="F35" s="65" t="s">
        <v>109</v>
      </c>
      <c r="G35" s="9"/>
      <c r="H35" s="7"/>
      <c r="I35" s="8"/>
    </row>
    <row r="36" spans="2:9" ht="23.1" customHeight="1" x14ac:dyDescent="0.55000000000000004">
      <c r="B36" s="62">
        <v>25</v>
      </c>
      <c r="C36" s="62">
        <v>66107301025</v>
      </c>
      <c r="D36" s="63" t="s">
        <v>66</v>
      </c>
      <c r="E36" s="64" t="s">
        <v>110</v>
      </c>
      <c r="F36" s="65" t="s">
        <v>111</v>
      </c>
      <c r="G36" s="10"/>
      <c r="H36" s="11"/>
      <c r="I36" s="12"/>
    </row>
    <row r="37" spans="2:9" ht="23.1" customHeight="1" x14ac:dyDescent="0.55000000000000004">
      <c r="B37" s="62">
        <v>26</v>
      </c>
      <c r="C37" s="62">
        <v>66107301026</v>
      </c>
      <c r="D37" s="68" t="s">
        <v>66</v>
      </c>
      <c r="E37" s="67" t="s">
        <v>112</v>
      </c>
      <c r="F37" s="65" t="s">
        <v>113</v>
      </c>
      <c r="G37" s="7"/>
      <c r="H37" s="7"/>
      <c r="I37" s="8"/>
    </row>
    <row r="38" spans="2:9" ht="23.1" customHeight="1" x14ac:dyDescent="0.55000000000000004">
      <c r="B38" s="62">
        <v>27</v>
      </c>
      <c r="C38" s="62">
        <v>66107301028</v>
      </c>
      <c r="D38" s="63" t="s">
        <v>66</v>
      </c>
      <c r="E38" s="64" t="s">
        <v>114</v>
      </c>
      <c r="F38" s="65" t="s">
        <v>115</v>
      </c>
      <c r="G38" s="7"/>
      <c r="H38" s="7"/>
      <c r="I38" s="8"/>
    </row>
    <row r="39" spans="2:9" ht="23.1" customHeight="1" x14ac:dyDescent="0.55000000000000004">
      <c r="B39" s="62">
        <v>28</v>
      </c>
      <c r="C39" s="62">
        <v>66107301029</v>
      </c>
      <c r="D39" s="63" t="s">
        <v>66</v>
      </c>
      <c r="E39" s="64" t="s">
        <v>116</v>
      </c>
      <c r="F39" s="65" t="s">
        <v>117</v>
      </c>
      <c r="G39" s="7"/>
      <c r="H39" s="7"/>
      <c r="I39" s="8"/>
    </row>
    <row r="40" spans="2:9" ht="23.1" customHeight="1" x14ac:dyDescent="0.55000000000000004">
      <c r="B40" s="62">
        <v>29</v>
      </c>
      <c r="C40" s="62">
        <v>66107301030</v>
      </c>
      <c r="D40" s="63" t="s">
        <v>66</v>
      </c>
      <c r="E40" s="64" t="s">
        <v>118</v>
      </c>
      <c r="F40" s="65" t="s">
        <v>119</v>
      </c>
      <c r="G40" s="7"/>
      <c r="H40" s="7"/>
      <c r="I40" s="8"/>
    </row>
    <row r="41" spans="2:9" ht="23.1" customHeight="1" x14ac:dyDescent="0.55000000000000004">
      <c r="B41" s="62">
        <v>30</v>
      </c>
      <c r="C41" s="62">
        <v>66107301031</v>
      </c>
      <c r="D41" s="63" t="s">
        <v>66</v>
      </c>
      <c r="E41" s="64" t="s">
        <v>118</v>
      </c>
      <c r="F41" s="65" t="s">
        <v>120</v>
      </c>
      <c r="G41" s="7"/>
      <c r="H41" s="7"/>
      <c r="I41" s="8"/>
    </row>
    <row r="42" spans="2:9" ht="23.1" customHeight="1" x14ac:dyDescent="0.55000000000000004">
      <c r="B42" s="62">
        <v>31</v>
      </c>
      <c r="C42" s="62">
        <v>66107301032</v>
      </c>
      <c r="D42" s="63" t="s">
        <v>66</v>
      </c>
      <c r="E42" s="64" t="s">
        <v>46</v>
      </c>
      <c r="F42" s="65" t="s">
        <v>121</v>
      </c>
      <c r="G42" s="7"/>
      <c r="H42" s="7"/>
      <c r="I42" s="8"/>
    </row>
    <row r="43" spans="2:9" ht="23.1" customHeight="1" x14ac:dyDescent="0.55000000000000004">
      <c r="B43" s="62">
        <v>32</v>
      </c>
      <c r="C43" s="62">
        <v>66107301033</v>
      </c>
      <c r="D43" s="63" t="s">
        <v>3</v>
      </c>
      <c r="E43" s="64" t="s">
        <v>122</v>
      </c>
      <c r="F43" s="65" t="s">
        <v>123</v>
      </c>
      <c r="G43" s="7"/>
      <c r="H43" s="7"/>
      <c r="I43" s="8"/>
    </row>
    <row r="44" spans="2:9" ht="23.1" customHeight="1" x14ac:dyDescent="0.55000000000000004">
      <c r="B44" s="62">
        <v>33</v>
      </c>
      <c r="C44" s="62">
        <v>66107301034</v>
      </c>
      <c r="D44" s="66" t="s">
        <v>3</v>
      </c>
      <c r="E44" s="67" t="s">
        <v>124</v>
      </c>
      <c r="F44" s="65" t="s">
        <v>125</v>
      </c>
      <c r="G44" s="7"/>
      <c r="H44" s="7"/>
      <c r="I44" s="8"/>
    </row>
    <row r="45" spans="2:9" ht="23.1" customHeight="1" x14ac:dyDescent="0.55000000000000004">
      <c r="B45" s="62">
        <v>34</v>
      </c>
      <c r="C45" s="62">
        <v>66107301035</v>
      </c>
      <c r="D45" s="63" t="s">
        <v>66</v>
      </c>
      <c r="E45" s="64" t="s">
        <v>55</v>
      </c>
      <c r="F45" s="65" t="s">
        <v>126</v>
      </c>
      <c r="G45" s="7"/>
      <c r="H45" s="7"/>
      <c r="I45" s="8"/>
    </row>
    <row r="46" spans="2:9" ht="23.1" customHeight="1" x14ac:dyDescent="0.55000000000000004">
      <c r="B46" s="62">
        <v>35</v>
      </c>
      <c r="C46" s="62">
        <v>66107301036</v>
      </c>
      <c r="D46" s="63" t="s">
        <v>66</v>
      </c>
      <c r="E46" s="64" t="s">
        <v>127</v>
      </c>
      <c r="F46" s="71" t="s">
        <v>128</v>
      </c>
      <c r="G46" s="7"/>
      <c r="H46" s="7"/>
      <c r="I46" s="8"/>
    </row>
    <row r="47" spans="2:9" ht="23.1" customHeight="1" x14ac:dyDescent="0.55000000000000004">
      <c r="B47" s="62">
        <v>36</v>
      </c>
      <c r="C47" s="62">
        <v>66107301037</v>
      </c>
      <c r="D47" s="63" t="s">
        <v>66</v>
      </c>
      <c r="E47" s="64" t="s">
        <v>129</v>
      </c>
      <c r="F47" s="65" t="s">
        <v>130</v>
      </c>
      <c r="G47" s="7"/>
      <c r="H47" s="7"/>
      <c r="I47" s="8"/>
    </row>
    <row r="48" spans="2:9" ht="23.1" customHeight="1" x14ac:dyDescent="0.55000000000000004">
      <c r="B48" s="62">
        <v>37</v>
      </c>
      <c r="C48" s="62">
        <v>66107301038</v>
      </c>
      <c r="D48" s="63" t="s">
        <v>66</v>
      </c>
      <c r="E48" s="64" t="s">
        <v>131</v>
      </c>
      <c r="F48" s="65" t="s">
        <v>132</v>
      </c>
      <c r="G48" s="7"/>
      <c r="H48" s="7"/>
      <c r="I48" s="8"/>
    </row>
    <row r="49" spans="2:9" ht="23.1" customHeight="1" x14ac:dyDescent="0.55000000000000004">
      <c r="B49" s="62">
        <v>38</v>
      </c>
      <c r="C49" s="62">
        <v>66107301039</v>
      </c>
      <c r="D49" s="72" t="s">
        <v>66</v>
      </c>
      <c r="E49" s="67" t="s">
        <v>133</v>
      </c>
      <c r="F49" s="65" t="s">
        <v>134</v>
      </c>
      <c r="G49" s="7"/>
      <c r="H49" s="7"/>
      <c r="I49" s="8"/>
    </row>
    <row r="50" spans="2:9" ht="23.1" customHeight="1" x14ac:dyDescent="0.55000000000000004">
      <c r="B50" s="62">
        <v>39</v>
      </c>
      <c r="C50" s="62">
        <v>66107301040</v>
      </c>
      <c r="D50" s="63" t="s">
        <v>66</v>
      </c>
      <c r="E50" s="64" t="s">
        <v>135</v>
      </c>
      <c r="F50" s="65" t="s">
        <v>136</v>
      </c>
      <c r="G50" s="7"/>
      <c r="H50" s="7"/>
      <c r="I50" s="8"/>
    </row>
    <row r="51" spans="2:9" ht="23.1" customHeight="1" x14ac:dyDescent="0.55000000000000004">
      <c r="B51" s="62">
        <v>40</v>
      </c>
      <c r="C51" s="62">
        <v>66107301041</v>
      </c>
      <c r="D51" s="69" t="s">
        <v>66</v>
      </c>
      <c r="E51" s="70" t="s">
        <v>137</v>
      </c>
      <c r="F51" s="65" t="s">
        <v>138</v>
      </c>
      <c r="G51" s="7"/>
      <c r="H51" s="7"/>
      <c r="I51" s="8"/>
    </row>
    <row r="52" spans="2:9" ht="23.1" customHeight="1" x14ac:dyDescent="0.55000000000000004">
      <c r="B52" s="62">
        <v>41</v>
      </c>
      <c r="C52" s="62">
        <v>66107301042</v>
      </c>
      <c r="D52" s="63" t="s">
        <v>66</v>
      </c>
      <c r="E52" s="64" t="s">
        <v>139</v>
      </c>
      <c r="F52" s="65" t="s">
        <v>140</v>
      </c>
      <c r="G52" s="7"/>
      <c r="H52" s="7"/>
      <c r="I52" s="8"/>
    </row>
    <row r="53" spans="2:9" ht="23.1" customHeight="1" x14ac:dyDescent="0.55000000000000004">
      <c r="B53" s="62">
        <v>42</v>
      </c>
      <c r="C53" s="62">
        <v>66107301043</v>
      </c>
      <c r="D53" s="68" t="s">
        <v>66</v>
      </c>
      <c r="E53" s="67" t="s">
        <v>56</v>
      </c>
      <c r="F53" s="65" t="s">
        <v>141</v>
      </c>
      <c r="G53" s="7"/>
      <c r="H53" s="7"/>
      <c r="I53" s="8"/>
    </row>
    <row r="54" spans="2:9" ht="23.1" customHeight="1" x14ac:dyDescent="0.55000000000000004">
      <c r="B54" s="62">
        <v>43</v>
      </c>
      <c r="C54" s="62">
        <v>66107301044</v>
      </c>
      <c r="D54" s="63" t="s">
        <v>66</v>
      </c>
      <c r="E54" s="64" t="s">
        <v>142</v>
      </c>
      <c r="F54" s="65" t="s">
        <v>143</v>
      </c>
      <c r="G54" s="7"/>
      <c r="H54" s="7"/>
      <c r="I54" s="8"/>
    </row>
    <row r="55" spans="2:9" ht="23.1" customHeight="1" x14ac:dyDescent="0.55000000000000004">
      <c r="B55" s="62">
        <v>44</v>
      </c>
      <c r="C55" s="62">
        <v>66107301045</v>
      </c>
      <c r="D55" s="68" t="s">
        <v>66</v>
      </c>
      <c r="E55" s="67" t="s">
        <v>144</v>
      </c>
      <c r="F55" s="65" t="s">
        <v>145</v>
      </c>
      <c r="G55" s="11"/>
      <c r="H55" s="11"/>
      <c r="I55" s="12"/>
    </row>
    <row r="56" spans="2:9" ht="23.1" customHeight="1" x14ac:dyDescent="0.55000000000000004">
      <c r="B56" s="62">
        <v>45</v>
      </c>
      <c r="C56" s="62">
        <v>66107301046</v>
      </c>
      <c r="D56" s="68" t="s">
        <v>66</v>
      </c>
      <c r="E56" s="67" t="s">
        <v>146</v>
      </c>
      <c r="F56" s="65" t="s">
        <v>147</v>
      </c>
      <c r="G56" s="7"/>
      <c r="H56" s="7"/>
      <c r="I56" s="8"/>
    </row>
    <row r="57" spans="2:9" ht="23.1" customHeight="1" x14ac:dyDescent="0.55000000000000004">
      <c r="B57" s="62">
        <v>46</v>
      </c>
      <c r="C57" s="62">
        <v>66107301047</v>
      </c>
      <c r="D57" s="68" t="s">
        <v>66</v>
      </c>
      <c r="E57" s="67" t="s">
        <v>148</v>
      </c>
      <c r="F57" s="65" t="s">
        <v>149</v>
      </c>
      <c r="G57" s="7"/>
      <c r="H57" s="7"/>
      <c r="I57" s="8"/>
    </row>
    <row r="58" spans="2:9" ht="23.1" customHeight="1" x14ac:dyDescent="0.55000000000000004">
      <c r="B58" s="62">
        <v>47</v>
      </c>
      <c r="C58" s="62">
        <v>66107301048</v>
      </c>
      <c r="D58" s="63" t="s">
        <v>66</v>
      </c>
      <c r="E58" s="64" t="s">
        <v>150</v>
      </c>
      <c r="F58" s="65" t="s">
        <v>151</v>
      </c>
      <c r="G58" s="7"/>
      <c r="H58" s="7"/>
      <c r="I58" s="8"/>
    </row>
    <row r="59" spans="2:9" ht="23.1" customHeight="1" x14ac:dyDescent="0.55000000000000004">
      <c r="B59" s="62">
        <v>48</v>
      </c>
      <c r="C59" s="62">
        <v>66107301049</v>
      </c>
      <c r="D59" s="63" t="s">
        <v>66</v>
      </c>
      <c r="E59" s="64" t="s">
        <v>152</v>
      </c>
      <c r="F59" s="65" t="s">
        <v>153</v>
      </c>
      <c r="G59" s="7"/>
      <c r="H59" s="7"/>
      <c r="I59" s="8"/>
    </row>
    <row r="60" spans="2:9" ht="23.1" customHeight="1" x14ac:dyDescent="0.55000000000000004">
      <c r="B60" s="62">
        <v>49</v>
      </c>
      <c r="C60" s="62">
        <v>66107301050</v>
      </c>
      <c r="D60" s="68" t="s">
        <v>66</v>
      </c>
      <c r="E60" s="67" t="s">
        <v>57</v>
      </c>
      <c r="F60" s="65" t="s">
        <v>154</v>
      </c>
      <c r="G60" s="7"/>
      <c r="H60" s="7"/>
      <c r="I60" s="8"/>
    </row>
    <row r="61" spans="2:9" ht="23.1" customHeight="1" x14ac:dyDescent="0.55000000000000004">
      <c r="B61" s="62">
        <v>50</v>
      </c>
      <c r="C61" s="62">
        <v>66107301051</v>
      </c>
      <c r="D61" s="63" t="s">
        <v>66</v>
      </c>
      <c r="E61" s="64" t="s">
        <v>155</v>
      </c>
      <c r="F61" s="65" t="s">
        <v>156</v>
      </c>
      <c r="G61" s="7"/>
      <c r="H61" s="7"/>
      <c r="I61" s="8"/>
    </row>
    <row r="62" spans="2:9" ht="23.1" customHeight="1" x14ac:dyDescent="0.55000000000000004">
      <c r="B62" s="62">
        <v>51</v>
      </c>
      <c r="C62" s="62">
        <v>66107301052</v>
      </c>
      <c r="D62" s="69" t="s">
        <v>66</v>
      </c>
      <c r="E62" s="70" t="s">
        <v>157</v>
      </c>
      <c r="F62" s="65" t="s">
        <v>158</v>
      </c>
      <c r="G62" s="7"/>
      <c r="H62" s="7"/>
      <c r="I62" s="8"/>
    </row>
    <row r="63" spans="2:9" ht="23.1" customHeight="1" x14ac:dyDescent="0.55000000000000004">
      <c r="B63" s="62">
        <v>52</v>
      </c>
      <c r="C63" s="62">
        <v>66107301053</v>
      </c>
      <c r="D63" s="68" t="s">
        <v>66</v>
      </c>
      <c r="E63" s="67" t="s">
        <v>159</v>
      </c>
      <c r="F63" s="65" t="s">
        <v>160</v>
      </c>
      <c r="G63" s="7"/>
      <c r="H63" s="7"/>
      <c r="I63" s="8"/>
    </row>
    <row r="64" spans="2:9" ht="23.1" customHeight="1" x14ac:dyDescent="0.55000000000000004">
      <c r="B64" s="62">
        <v>53</v>
      </c>
      <c r="C64" s="62">
        <v>66107301054</v>
      </c>
      <c r="D64" s="66" t="s">
        <v>3</v>
      </c>
      <c r="E64" s="67" t="s">
        <v>161</v>
      </c>
      <c r="F64" s="65" t="s">
        <v>162</v>
      </c>
      <c r="G64" s="7"/>
      <c r="H64" s="7"/>
      <c r="I64" s="8"/>
    </row>
    <row r="65" spans="2:9" ht="23.1" customHeight="1" x14ac:dyDescent="0.55000000000000004">
      <c r="B65" s="62">
        <v>54</v>
      </c>
      <c r="C65" s="62">
        <v>66107301055</v>
      </c>
      <c r="D65" s="72" t="s">
        <v>66</v>
      </c>
      <c r="E65" s="67" t="s">
        <v>163</v>
      </c>
      <c r="F65" s="65" t="s">
        <v>164</v>
      </c>
      <c r="G65" s="9"/>
      <c r="H65" s="7"/>
      <c r="I65" s="8"/>
    </row>
    <row r="66" spans="2:9" ht="23.1" customHeight="1" x14ac:dyDescent="0.55000000000000004">
      <c r="B66" s="62">
        <v>55</v>
      </c>
      <c r="C66" s="62">
        <v>66107301056</v>
      </c>
      <c r="D66" s="66" t="s">
        <v>3</v>
      </c>
      <c r="E66" s="67" t="s">
        <v>165</v>
      </c>
      <c r="F66" s="65" t="s">
        <v>166</v>
      </c>
      <c r="G66" s="9"/>
      <c r="H66" s="7"/>
      <c r="I66" s="8"/>
    </row>
    <row r="67" spans="2:9" ht="23.1" customHeight="1" x14ac:dyDescent="0.55000000000000004">
      <c r="B67" s="62">
        <v>56</v>
      </c>
      <c r="C67" s="62">
        <v>66107301057</v>
      </c>
      <c r="D67" s="63" t="s">
        <v>66</v>
      </c>
      <c r="E67" s="64" t="s">
        <v>167</v>
      </c>
      <c r="F67" s="65" t="s">
        <v>168</v>
      </c>
      <c r="G67" s="9"/>
      <c r="H67" s="7"/>
      <c r="I67" s="8"/>
    </row>
    <row r="68" spans="2:9" ht="23.1" customHeight="1" x14ac:dyDescent="0.55000000000000004">
      <c r="B68" s="62">
        <v>57</v>
      </c>
      <c r="C68" s="62">
        <v>66107301058</v>
      </c>
      <c r="D68" s="63" t="s">
        <v>66</v>
      </c>
      <c r="E68" s="64" t="s">
        <v>169</v>
      </c>
      <c r="F68" s="65" t="s">
        <v>170</v>
      </c>
      <c r="G68" s="9"/>
      <c r="H68" s="7"/>
      <c r="I68" s="8"/>
    </row>
    <row r="69" spans="2:9" ht="23.1" customHeight="1" x14ac:dyDescent="0.55000000000000004">
      <c r="B69" s="62">
        <v>58</v>
      </c>
      <c r="C69" s="62">
        <v>66107301059</v>
      </c>
      <c r="D69" s="63" t="s">
        <v>3</v>
      </c>
      <c r="E69" s="64" t="s">
        <v>171</v>
      </c>
      <c r="F69" s="65" t="s">
        <v>172</v>
      </c>
      <c r="G69" s="7"/>
      <c r="H69" s="7"/>
      <c r="I69" s="8"/>
    </row>
    <row r="70" spans="2:9" ht="23.1" customHeight="1" x14ac:dyDescent="0.55000000000000004">
      <c r="B70" s="62">
        <v>59</v>
      </c>
      <c r="C70" s="62">
        <v>66107301060</v>
      </c>
      <c r="D70" s="73" t="s">
        <v>66</v>
      </c>
      <c r="E70" s="70" t="s">
        <v>173</v>
      </c>
      <c r="F70" s="65" t="s">
        <v>174</v>
      </c>
      <c r="G70" s="7"/>
      <c r="H70" s="7"/>
      <c r="I70" s="8"/>
    </row>
    <row r="71" spans="2:9" ht="23.1" customHeight="1" x14ac:dyDescent="0.55000000000000004">
      <c r="B71" s="62">
        <v>60</v>
      </c>
      <c r="C71" s="62">
        <v>66107301061</v>
      </c>
      <c r="D71" s="63" t="s">
        <v>66</v>
      </c>
      <c r="E71" s="64" t="s">
        <v>47</v>
      </c>
      <c r="F71" s="65" t="s">
        <v>175</v>
      </c>
      <c r="G71" s="7"/>
      <c r="H71" s="7"/>
      <c r="I71" s="8"/>
    </row>
    <row r="72" spans="2:9" ht="23.1" customHeight="1" x14ac:dyDescent="0.55000000000000004">
      <c r="B72" s="62">
        <v>61</v>
      </c>
      <c r="C72" s="62">
        <v>66107301062</v>
      </c>
      <c r="D72" s="63" t="s">
        <v>66</v>
      </c>
      <c r="E72" s="64" t="s">
        <v>47</v>
      </c>
      <c r="F72" s="65" t="s">
        <v>176</v>
      </c>
      <c r="G72" s="7"/>
      <c r="H72" s="7"/>
      <c r="I72" s="8"/>
    </row>
    <row r="73" spans="2:9" ht="23.1" customHeight="1" x14ac:dyDescent="0.55000000000000004">
      <c r="B73" s="62">
        <v>62</v>
      </c>
      <c r="C73" s="62">
        <v>66107301063</v>
      </c>
      <c r="D73" s="68" t="s">
        <v>66</v>
      </c>
      <c r="E73" s="67" t="s">
        <v>177</v>
      </c>
      <c r="F73" s="65" t="s">
        <v>113</v>
      </c>
      <c r="G73" s="7"/>
      <c r="H73" s="7"/>
      <c r="I73" s="8"/>
    </row>
    <row r="74" spans="2:9" ht="23.1" customHeight="1" x14ac:dyDescent="0.55000000000000004">
      <c r="B74" s="62">
        <v>63</v>
      </c>
      <c r="C74" s="62">
        <v>66107301064</v>
      </c>
      <c r="D74" s="63" t="s">
        <v>66</v>
      </c>
      <c r="E74" s="64" t="s">
        <v>178</v>
      </c>
      <c r="F74" s="65" t="s">
        <v>179</v>
      </c>
      <c r="G74" s="7"/>
      <c r="H74" s="7"/>
      <c r="I74" s="8"/>
    </row>
    <row r="75" spans="2:9" ht="23.1" customHeight="1" x14ac:dyDescent="0.55000000000000004">
      <c r="B75" s="62">
        <v>64</v>
      </c>
      <c r="C75" s="62">
        <v>66107301065</v>
      </c>
      <c r="D75" s="63" t="s">
        <v>66</v>
      </c>
      <c r="E75" s="64" t="s">
        <v>180</v>
      </c>
      <c r="F75" s="65" t="s">
        <v>181</v>
      </c>
      <c r="G75" s="7"/>
      <c r="H75" s="7"/>
      <c r="I75" s="8"/>
    </row>
    <row r="76" spans="2:9" ht="23.1" customHeight="1" x14ac:dyDescent="0.55000000000000004">
      <c r="B76" s="62">
        <v>65</v>
      </c>
      <c r="C76" s="62">
        <v>66107301066</v>
      </c>
      <c r="D76" s="63" t="s">
        <v>66</v>
      </c>
      <c r="E76" s="64" t="s">
        <v>48</v>
      </c>
      <c r="F76" s="65" t="s">
        <v>182</v>
      </c>
      <c r="G76" s="7"/>
      <c r="H76" s="7"/>
      <c r="I76" s="8"/>
    </row>
    <row r="77" spans="2:9" ht="23.1" customHeight="1" x14ac:dyDescent="0.55000000000000004">
      <c r="B77" s="62">
        <v>66</v>
      </c>
      <c r="C77" s="62">
        <v>66107301067</v>
      </c>
      <c r="D77" s="69" t="s">
        <v>66</v>
      </c>
      <c r="E77" s="70" t="s">
        <v>183</v>
      </c>
      <c r="F77" s="65" t="s">
        <v>184</v>
      </c>
      <c r="G77" s="7"/>
      <c r="H77" s="7"/>
      <c r="I77" s="8"/>
    </row>
    <row r="78" spans="2:9" ht="23.1" customHeight="1" x14ac:dyDescent="0.55000000000000004">
      <c r="B78" s="62">
        <v>67</v>
      </c>
      <c r="C78" s="62">
        <v>66107301068</v>
      </c>
      <c r="D78" s="63" t="s">
        <v>66</v>
      </c>
      <c r="E78" s="64" t="s">
        <v>185</v>
      </c>
      <c r="F78" s="65" t="s">
        <v>186</v>
      </c>
      <c r="G78" s="7"/>
      <c r="H78" s="7"/>
      <c r="I78" s="8"/>
    </row>
    <row r="79" spans="2:9" ht="23.1" customHeight="1" x14ac:dyDescent="0.55000000000000004">
      <c r="B79" s="62">
        <v>68</v>
      </c>
      <c r="C79" s="62">
        <v>66107301069</v>
      </c>
      <c r="D79" s="69" t="s">
        <v>66</v>
      </c>
      <c r="E79" s="70" t="s">
        <v>187</v>
      </c>
      <c r="F79" s="65" t="s">
        <v>188</v>
      </c>
      <c r="G79" s="7"/>
      <c r="H79" s="7"/>
      <c r="I79" s="8"/>
    </row>
    <row r="80" spans="2:9" ht="23.1" customHeight="1" x14ac:dyDescent="0.55000000000000004">
      <c r="B80" s="62">
        <v>69</v>
      </c>
      <c r="C80" s="62">
        <v>66107301070</v>
      </c>
      <c r="D80" s="68" t="s">
        <v>66</v>
      </c>
      <c r="E80" s="67" t="s">
        <v>189</v>
      </c>
      <c r="F80" s="65" t="s">
        <v>190</v>
      </c>
      <c r="G80" s="7"/>
      <c r="H80" s="7"/>
      <c r="I80" s="8"/>
    </row>
    <row r="81" spans="2:9" ht="23.1" customHeight="1" x14ac:dyDescent="0.55000000000000004">
      <c r="B81" s="62">
        <v>70</v>
      </c>
      <c r="C81" s="62">
        <v>66107301071</v>
      </c>
      <c r="D81" s="63" t="s">
        <v>66</v>
      </c>
      <c r="E81" s="64" t="s">
        <v>191</v>
      </c>
      <c r="F81" s="65" t="s">
        <v>192</v>
      </c>
      <c r="G81" s="11"/>
      <c r="H81" s="11"/>
      <c r="I81" s="12"/>
    </row>
    <row r="82" spans="2:9" ht="23.1" customHeight="1" x14ac:dyDescent="0.55000000000000004">
      <c r="B82" s="62">
        <v>71</v>
      </c>
      <c r="C82" s="62">
        <v>66107301072</v>
      </c>
      <c r="D82" s="63" t="s">
        <v>66</v>
      </c>
      <c r="E82" s="64" t="s">
        <v>193</v>
      </c>
      <c r="F82" s="65" t="s">
        <v>194</v>
      </c>
      <c r="G82" s="7"/>
      <c r="H82" s="7"/>
      <c r="I82" s="8"/>
    </row>
    <row r="83" spans="2:9" ht="23.1" customHeight="1" x14ac:dyDescent="0.55000000000000004">
      <c r="B83" s="62">
        <v>72</v>
      </c>
      <c r="C83" s="62">
        <v>66107301073</v>
      </c>
      <c r="D83" s="68" t="s">
        <v>66</v>
      </c>
      <c r="E83" s="67" t="s">
        <v>195</v>
      </c>
      <c r="F83" s="65" t="s">
        <v>196</v>
      </c>
      <c r="G83" s="7"/>
      <c r="H83" s="7"/>
      <c r="I83" s="8"/>
    </row>
    <row r="84" spans="2:9" ht="23.1" customHeight="1" x14ac:dyDescent="0.55000000000000004">
      <c r="B84" s="62">
        <v>73</v>
      </c>
      <c r="C84" s="62">
        <v>66107301075</v>
      </c>
      <c r="D84" s="63" t="s">
        <v>66</v>
      </c>
      <c r="E84" s="64" t="s">
        <v>197</v>
      </c>
      <c r="F84" s="65" t="s">
        <v>198</v>
      </c>
      <c r="G84" s="7"/>
      <c r="H84" s="7"/>
      <c r="I84" s="8"/>
    </row>
    <row r="85" spans="2:9" ht="23.1" customHeight="1" x14ac:dyDescent="0.55000000000000004">
      <c r="B85" s="62">
        <v>74</v>
      </c>
      <c r="C85" s="62">
        <v>66107301076</v>
      </c>
      <c r="D85" s="63" t="s">
        <v>66</v>
      </c>
      <c r="E85" s="64" t="s">
        <v>197</v>
      </c>
      <c r="F85" s="65" t="s">
        <v>199</v>
      </c>
      <c r="G85" s="7"/>
      <c r="H85" s="7"/>
      <c r="I85" s="8"/>
    </row>
    <row r="86" spans="2:9" ht="23.1" customHeight="1" x14ac:dyDescent="0.55000000000000004">
      <c r="B86" s="62">
        <v>75</v>
      </c>
      <c r="C86" s="62">
        <v>66107301077</v>
      </c>
      <c r="D86" s="63" t="s">
        <v>66</v>
      </c>
      <c r="E86" s="64" t="s">
        <v>200</v>
      </c>
      <c r="F86" s="65" t="s">
        <v>201</v>
      </c>
      <c r="G86" s="7"/>
      <c r="H86" s="7"/>
      <c r="I86" s="8"/>
    </row>
    <row r="87" spans="2:9" ht="23.1" customHeight="1" x14ac:dyDescent="0.55000000000000004">
      <c r="B87" s="62">
        <v>76</v>
      </c>
      <c r="C87" s="62">
        <v>66107301078</v>
      </c>
      <c r="D87" s="63" t="s">
        <v>3</v>
      </c>
      <c r="E87" s="64" t="s">
        <v>202</v>
      </c>
      <c r="F87" s="65" t="s">
        <v>203</v>
      </c>
      <c r="G87" s="7"/>
      <c r="H87" s="7"/>
      <c r="I87" s="8"/>
    </row>
    <row r="88" spans="2:9" ht="23.1" customHeight="1" x14ac:dyDescent="0.55000000000000004">
      <c r="B88" s="62">
        <v>77</v>
      </c>
      <c r="C88" s="62">
        <v>66107301079</v>
      </c>
      <c r="D88" s="63" t="s">
        <v>66</v>
      </c>
      <c r="E88" s="64" t="s">
        <v>204</v>
      </c>
      <c r="F88" s="65" t="s">
        <v>205</v>
      </c>
      <c r="G88" s="7"/>
      <c r="H88" s="7"/>
      <c r="I88" s="8"/>
    </row>
    <row r="89" spans="2:9" ht="23.1" customHeight="1" x14ac:dyDescent="0.55000000000000004">
      <c r="B89" s="62">
        <v>78</v>
      </c>
      <c r="C89" s="62">
        <v>66107301080</v>
      </c>
      <c r="D89" s="68" t="s">
        <v>66</v>
      </c>
      <c r="E89" s="67" t="s">
        <v>206</v>
      </c>
      <c r="F89" s="65" t="s">
        <v>207</v>
      </c>
      <c r="G89" s="7"/>
      <c r="H89" s="7"/>
      <c r="I89" s="8"/>
    </row>
    <row r="90" spans="2:9" ht="23.1" customHeight="1" x14ac:dyDescent="0.55000000000000004">
      <c r="B90" s="62">
        <v>79</v>
      </c>
      <c r="C90" s="62">
        <v>66107301081</v>
      </c>
      <c r="D90" s="63" t="s">
        <v>66</v>
      </c>
      <c r="E90" s="64" t="s">
        <v>208</v>
      </c>
      <c r="F90" s="65" t="s">
        <v>209</v>
      </c>
      <c r="G90" s="7"/>
      <c r="H90" s="7"/>
      <c r="I90" s="8"/>
    </row>
    <row r="91" spans="2:9" ht="23.1" customHeight="1" x14ac:dyDescent="0.55000000000000004">
      <c r="B91" s="62">
        <v>80</v>
      </c>
      <c r="C91" s="62">
        <v>66107301082</v>
      </c>
      <c r="D91" s="63" t="s">
        <v>66</v>
      </c>
      <c r="E91" s="64" t="s">
        <v>210</v>
      </c>
      <c r="F91" s="65" t="s">
        <v>211</v>
      </c>
      <c r="G91" s="7"/>
      <c r="H91" s="7"/>
      <c r="I91" s="8"/>
    </row>
    <row r="92" spans="2:9" ht="23.1" customHeight="1" x14ac:dyDescent="0.55000000000000004">
      <c r="B92" s="4"/>
      <c r="C92" s="13"/>
      <c r="D92" s="14"/>
      <c r="E92" s="15"/>
      <c r="F92" s="16" t="s">
        <v>30</v>
      </c>
      <c r="G92" s="17">
        <f>MAX(G12:G91)</f>
        <v>80</v>
      </c>
      <c r="H92" s="17"/>
      <c r="I92" s="18"/>
    </row>
    <row r="93" spans="2:9" s="20" customFormat="1" ht="23.1" customHeight="1" x14ac:dyDescent="0.55000000000000004">
      <c r="B93" s="96" t="s">
        <v>6</v>
      </c>
      <c r="C93" s="80"/>
      <c r="D93" s="80"/>
      <c r="E93" s="97"/>
      <c r="F93" s="19" t="s">
        <v>20</v>
      </c>
      <c r="G93" s="17">
        <f>MIN(G12:G91)</f>
        <v>70</v>
      </c>
      <c r="H93" s="17"/>
      <c r="I93" s="18"/>
    </row>
    <row r="94" spans="2:9" s="20" customFormat="1" ht="23.1" customHeight="1" x14ac:dyDescent="0.6">
      <c r="B94" s="98" t="s">
        <v>7</v>
      </c>
      <c r="C94" s="99"/>
      <c r="D94" s="99"/>
      <c r="E94" s="100"/>
      <c r="F94" s="21" t="s">
        <v>21</v>
      </c>
      <c r="G94" s="17">
        <f>AVERAGE(G12:G91)</f>
        <v>75</v>
      </c>
      <c r="H94" s="17"/>
      <c r="I94" s="18"/>
    </row>
    <row r="95" spans="2:9" s="20" customFormat="1" ht="23.1" customHeight="1" x14ac:dyDescent="0.6">
      <c r="B95" s="101" t="s">
        <v>31</v>
      </c>
      <c r="C95" s="102"/>
      <c r="D95" s="102"/>
      <c r="E95" s="103"/>
      <c r="F95" s="21" t="s">
        <v>22</v>
      </c>
      <c r="G95" s="17">
        <f>STDEV(G12:G91)</f>
        <v>7.0710678118654755</v>
      </c>
      <c r="H95" s="17"/>
      <c r="I95" s="18"/>
    </row>
    <row r="96" spans="2:9" s="24" customFormat="1" ht="21" customHeight="1" x14ac:dyDescent="0.2">
      <c r="B96" s="95" t="s">
        <v>49</v>
      </c>
      <c r="C96" s="95"/>
      <c r="D96" s="95"/>
      <c r="E96" s="95"/>
      <c r="F96" s="95"/>
      <c r="G96" s="22"/>
      <c r="H96" s="22"/>
      <c r="I96" s="23"/>
    </row>
    <row r="97" spans="2:9" s="24" customFormat="1" ht="21" customHeight="1" x14ac:dyDescent="0.55000000000000004">
      <c r="B97" s="25" t="s">
        <v>50</v>
      </c>
      <c r="C97" s="26"/>
      <c r="D97" s="27" t="s">
        <v>51</v>
      </c>
      <c r="E97" s="26"/>
      <c r="F97" s="28" t="s">
        <v>13</v>
      </c>
      <c r="I97" s="29"/>
    </row>
    <row r="98" spans="2:9" s="24" customFormat="1" ht="21" customHeight="1" x14ac:dyDescent="0.55000000000000004">
      <c r="B98" s="25" t="s">
        <v>50</v>
      </c>
      <c r="C98" s="26"/>
      <c r="D98" s="27" t="s">
        <v>51</v>
      </c>
      <c r="E98" s="30"/>
      <c r="F98" s="28" t="s">
        <v>14</v>
      </c>
      <c r="G98" s="104" t="s">
        <v>373</v>
      </c>
      <c r="H98" s="104"/>
      <c r="I98" s="105"/>
    </row>
    <row r="99" spans="2:9" s="24" customFormat="1" ht="21" customHeight="1" x14ac:dyDescent="0.55000000000000004">
      <c r="B99" s="25" t="s">
        <v>50</v>
      </c>
      <c r="C99" s="26"/>
      <c r="D99" s="27" t="s">
        <v>51</v>
      </c>
      <c r="E99" s="30"/>
      <c r="F99" s="28" t="s">
        <v>15</v>
      </c>
      <c r="G99" s="81" t="s">
        <v>42</v>
      </c>
      <c r="H99" s="81"/>
      <c r="I99" s="82"/>
    </row>
    <row r="100" spans="2:9" s="31" customFormat="1" ht="21" customHeight="1" x14ac:dyDescent="0.55000000000000004">
      <c r="B100" s="25" t="s">
        <v>50</v>
      </c>
      <c r="C100" s="26"/>
      <c r="D100" s="27" t="s">
        <v>51</v>
      </c>
      <c r="E100" s="30"/>
      <c r="F100" s="28" t="s">
        <v>16</v>
      </c>
      <c r="G100" s="104" t="s">
        <v>374</v>
      </c>
      <c r="H100" s="104"/>
      <c r="I100" s="105"/>
    </row>
    <row r="101" spans="2:9" s="24" customFormat="1" ht="21" customHeight="1" x14ac:dyDescent="0.55000000000000004">
      <c r="B101" s="25" t="s">
        <v>50</v>
      </c>
      <c r="C101" s="26"/>
      <c r="D101" s="27" t="s">
        <v>51</v>
      </c>
      <c r="E101" s="30"/>
      <c r="F101" s="28" t="s">
        <v>17</v>
      </c>
      <c r="G101" s="81" t="s">
        <v>8</v>
      </c>
      <c r="H101" s="81"/>
      <c r="I101" s="82"/>
    </row>
    <row r="102" spans="2:9" s="24" customFormat="1" ht="21" customHeight="1" x14ac:dyDescent="0.55000000000000004">
      <c r="B102" s="25" t="s">
        <v>50</v>
      </c>
      <c r="C102" s="26"/>
      <c r="D102" s="27" t="s">
        <v>51</v>
      </c>
      <c r="E102" s="30"/>
      <c r="F102" s="28" t="s">
        <v>18</v>
      </c>
      <c r="G102" s="32"/>
      <c r="H102" s="32"/>
      <c r="I102" s="33"/>
    </row>
    <row r="103" spans="2:9" s="24" customFormat="1" ht="21" customHeight="1" x14ac:dyDescent="0.55000000000000004">
      <c r="B103" s="25" t="s">
        <v>50</v>
      </c>
      <c r="C103" s="26"/>
      <c r="D103" s="27" t="s">
        <v>51</v>
      </c>
      <c r="E103" s="26"/>
      <c r="F103" s="28" t="s">
        <v>19</v>
      </c>
      <c r="G103" s="32"/>
      <c r="H103" s="32"/>
      <c r="I103" s="33"/>
    </row>
    <row r="104" spans="2:9" s="20" customFormat="1" ht="23.1" customHeight="1" x14ac:dyDescent="0.55000000000000004">
      <c r="B104" s="116" t="s">
        <v>12</v>
      </c>
      <c r="C104" s="117"/>
      <c r="D104" s="117"/>
      <c r="E104" s="118"/>
      <c r="F104" s="34"/>
      <c r="G104" s="35"/>
      <c r="H104" s="35"/>
      <c r="I104" s="36"/>
    </row>
    <row r="105" spans="2:9" s="20" customFormat="1" ht="23.1" customHeight="1" x14ac:dyDescent="0.55000000000000004">
      <c r="B105" s="37" t="s">
        <v>32</v>
      </c>
      <c r="C105" s="37" t="s">
        <v>33</v>
      </c>
      <c r="D105" s="119" t="s">
        <v>34</v>
      </c>
      <c r="E105" s="120"/>
      <c r="F105" s="38"/>
      <c r="I105" s="39"/>
    </row>
    <row r="106" spans="2:9" s="20" customFormat="1" ht="23.1" customHeight="1" x14ac:dyDescent="0.55000000000000004">
      <c r="B106" s="37" t="s">
        <v>23</v>
      </c>
      <c r="C106" s="40">
        <f>COUNTIF(H$12:H$91,"A")</f>
        <v>1</v>
      </c>
      <c r="D106" s="78">
        <f t="shared" ref="D106:D111" si="0">(C106*100)/$C$113</f>
        <v>50</v>
      </c>
      <c r="E106" s="79"/>
      <c r="F106" s="77" t="s">
        <v>371</v>
      </c>
      <c r="G106" s="41"/>
      <c r="H106" s="41"/>
      <c r="I106" s="42"/>
    </row>
    <row r="107" spans="2:9" s="20" customFormat="1" ht="23.1" customHeight="1" x14ac:dyDescent="0.55000000000000004">
      <c r="B107" s="37" t="s">
        <v>24</v>
      </c>
      <c r="C107" s="40">
        <f>COUNTIF(H$12:H$91,"B+")</f>
        <v>0</v>
      </c>
      <c r="D107" s="78">
        <f t="shared" si="0"/>
        <v>0</v>
      </c>
      <c r="E107" s="79"/>
      <c r="F107" s="43" t="s">
        <v>372</v>
      </c>
      <c r="G107" s="44"/>
      <c r="H107" s="44"/>
      <c r="I107" s="28"/>
    </row>
    <row r="108" spans="2:9" s="20" customFormat="1" ht="23.1" customHeight="1" x14ac:dyDescent="0.55000000000000004">
      <c r="B108" s="37" t="s">
        <v>25</v>
      </c>
      <c r="C108" s="40">
        <f>COUNTIF(H$12:H$91,"B")</f>
        <v>1</v>
      </c>
      <c r="D108" s="78">
        <f t="shared" si="0"/>
        <v>50</v>
      </c>
      <c r="E108" s="79"/>
      <c r="F108" s="43" t="s">
        <v>375</v>
      </c>
      <c r="G108" s="44"/>
      <c r="H108" s="44"/>
      <c r="I108" s="28"/>
    </row>
    <row r="109" spans="2:9" s="20" customFormat="1" ht="23.1" customHeight="1" x14ac:dyDescent="0.55000000000000004">
      <c r="B109" s="37" t="s">
        <v>26</v>
      </c>
      <c r="C109" s="40">
        <f>COUNTIF(H$12:H$91,"C+")</f>
        <v>0</v>
      </c>
      <c r="D109" s="78">
        <f t="shared" si="0"/>
        <v>0</v>
      </c>
      <c r="E109" s="79"/>
      <c r="F109" s="43" t="s">
        <v>376</v>
      </c>
      <c r="G109" s="44"/>
      <c r="H109" s="44"/>
      <c r="I109" s="28"/>
    </row>
    <row r="110" spans="2:9" s="20" customFormat="1" ht="23.1" customHeight="1" x14ac:dyDescent="0.55000000000000004">
      <c r="B110" s="37" t="s">
        <v>27</v>
      </c>
      <c r="C110" s="40">
        <f>COUNTIF(H$12:H$91,"C")</f>
        <v>0</v>
      </c>
      <c r="D110" s="78">
        <f t="shared" si="0"/>
        <v>0</v>
      </c>
      <c r="E110" s="79"/>
      <c r="F110" s="43" t="s">
        <v>377</v>
      </c>
      <c r="G110" s="44"/>
      <c r="H110" s="44"/>
      <c r="I110" s="28"/>
    </row>
    <row r="111" spans="2:9" ht="23.1" customHeight="1" x14ac:dyDescent="0.55000000000000004">
      <c r="B111" s="37" t="s">
        <v>28</v>
      </c>
      <c r="C111" s="40">
        <f>COUNTIF(H$12:H$91,"D+")</f>
        <v>0</v>
      </c>
      <c r="D111" s="78">
        <f t="shared" si="0"/>
        <v>0</v>
      </c>
      <c r="E111" s="79"/>
      <c r="F111" s="46" t="s">
        <v>378</v>
      </c>
      <c r="I111" s="45"/>
    </row>
    <row r="112" spans="2:9" s="20" customFormat="1" ht="23.1" customHeight="1" x14ac:dyDescent="0.55000000000000004">
      <c r="B112" s="37" t="s">
        <v>29</v>
      </c>
      <c r="C112" s="40">
        <f>COUNTIF(H$12:H$91,"D")</f>
        <v>0</v>
      </c>
      <c r="D112" s="78">
        <f>(C113*100)/$C$113</f>
        <v>100</v>
      </c>
      <c r="E112" s="79"/>
      <c r="F112" s="46"/>
      <c r="G112" s="2"/>
      <c r="H112" s="2"/>
      <c r="I112" s="47"/>
    </row>
    <row r="113" spans="2:9" s="20" customFormat="1" ht="11.25" customHeight="1" x14ac:dyDescent="0.55000000000000004">
      <c r="B113" s="48"/>
      <c r="C113" s="49">
        <f>SUM(C106:C112)</f>
        <v>2</v>
      </c>
      <c r="D113" s="26"/>
      <c r="E113" s="50"/>
      <c r="F113" s="46"/>
      <c r="G113" s="2"/>
      <c r="H113" s="2"/>
      <c r="I113" s="47"/>
    </row>
    <row r="114" spans="2:9" s="20" customFormat="1" ht="23.1" customHeight="1" x14ac:dyDescent="0.55000000000000004">
      <c r="B114" s="113"/>
      <c r="C114" s="114"/>
      <c r="D114" s="114"/>
      <c r="E114" s="115"/>
      <c r="F114" s="96" t="s">
        <v>6</v>
      </c>
      <c r="G114" s="80"/>
      <c r="H114" s="80"/>
      <c r="I114" s="97"/>
    </row>
    <row r="115" spans="2:9" s="20" customFormat="1" ht="23.1" customHeight="1" x14ac:dyDescent="0.55000000000000004">
      <c r="B115" s="109"/>
      <c r="C115" s="81"/>
      <c r="D115" s="81"/>
      <c r="E115" s="82"/>
      <c r="F115" s="110" t="s">
        <v>369</v>
      </c>
      <c r="G115" s="111"/>
      <c r="H115" s="111"/>
      <c r="I115" s="112"/>
    </row>
    <row r="116" spans="2:9" s="20" customFormat="1" ht="23.1" customHeight="1" x14ac:dyDescent="0.55000000000000004">
      <c r="B116" s="51"/>
      <c r="C116" s="26"/>
      <c r="D116" s="26"/>
      <c r="E116" s="50"/>
      <c r="F116" s="109" t="s">
        <v>379</v>
      </c>
      <c r="G116" s="81"/>
      <c r="H116" s="81"/>
      <c r="I116" s="82"/>
    </row>
    <row r="117" spans="2:9" s="20" customFormat="1" ht="23.1" customHeight="1" x14ac:dyDescent="0.55000000000000004">
      <c r="B117" s="25"/>
      <c r="C117" s="26"/>
      <c r="D117" s="26"/>
      <c r="E117" s="50"/>
      <c r="F117" s="110" t="s">
        <v>8</v>
      </c>
      <c r="G117" s="111"/>
      <c r="H117" s="111"/>
      <c r="I117" s="112"/>
    </row>
    <row r="118" spans="2:9" s="20" customFormat="1" ht="23.1" customHeight="1" x14ac:dyDescent="0.55000000000000004">
      <c r="B118" s="25" t="s">
        <v>4</v>
      </c>
      <c r="C118" s="52"/>
      <c r="D118" s="52"/>
      <c r="E118" s="53"/>
      <c r="F118" s="38"/>
      <c r="I118" s="39"/>
    </row>
    <row r="119" spans="2:9" s="20" customFormat="1" ht="23.1" customHeight="1" x14ac:dyDescent="0.55000000000000004">
      <c r="B119" s="25" t="s">
        <v>35</v>
      </c>
      <c r="C119" s="26"/>
      <c r="D119" s="26"/>
      <c r="E119" s="50"/>
      <c r="F119" s="38"/>
      <c r="I119" s="39"/>
    </row>
    <row r="120" spans="2:9" s="20" customFormat="1" ht="23.1" customHeight="1" x14ac:dyDescent="0.55000000000000004">
      <c r="B120" s="25" t="s">
        <v>36</v>
      </c>
      <c r="C120" s="52"/>
      <c r="D120" s="26"/>
      <c r="E120" s="50"/>
      <c r="F120" s="38"/>
      <c r="I120" s="39"/>
    </row>
    <row r="121" spans="2:9" s="20" customFormat="1" ht="23.1" customHeight="1" x14ac:dyDescent="0.55000000000000004">
      <c r="B121" s="54" t="s">
        <v>41</v>
      </c>
      <c r="C121" s="52"/>
      <c r="D121" s="26"/>
      <c r="E121" s="50"/>
      <c r="F121" s="38"/>
      <c r="I121" s="39"/>
    </row>
    <row r="122" spans="2:9" s="20" customFormat="1" ht="23.1" customHeight="1" x14ac:dyDescent="0.55000000000000004">
      <c r="B122" s="54" t="s">
        <v>40</v>
      </c>
      <c r="C122" s="52"/>
      <c r="D122" s="26"/>
      <c r="E122" s="50"/>
      <c r="F122" s="38"/>
      <c r="I122" s="39"/>
    </row>
    <row r="123" spans="2:9" s="20" customFormat="1" ht="23.1" customHeight="1" x14ac:dyDescent="0.55000000000000004">
      <c r="B123" s="25"/>
      <c r="C123" s="52"/>
      <c r="D123" s="26"/>
      <c r="E123" s="50"/>
      <c r="F123" s="38"/>
      <c r="I123" s="39"/>
    </row>
    <row r="124" spans="2:9" s="20" customFormat="1" ht="23.1" customHeight="1" x14ac:dyDescent="0.55000000000000004">
      <c r="B124" s="110" t="s">
        <v>37</v>
      </c>
      <c r="C124" s="111"/>
      <c r="D124" s="111"/>
      <c r="E124" s="112"/>
      <c r="F124" s="38"/>
      <c r="I124" s="39"/>
    </row>
    <row r="125" spans="2:9" s="20" customFormat="1" ht="23.1" customHeight="1" x14ac:dyDescent="0.55000000000000004">
      <c r="B125" s="106" t="s">
        <v>38</v>
      </c>
      <c r="C125" s="107"/>
      <c r="D125" s="107"/>
      <c r="E125" s="108"/>
      <c r="F125" s="38"/>
      <c r="I125" s="39"/>
    </row>
    <row r="126" spans="2:9" s="20" customFormat="1" ht="23.1" customHeight="1" x14ac:dyDescent="0.5">
      <c r="B126" s="55"/>
      <c r="C126" s="56"/>
      <c r="D126" s="56"/>
      <c r="E126" s="57"/>
      <c r="F126" s="55"/>
      <c r="G126" s="56"/>
      <c r="H126" s="56" t="s">
        <v>370</v>
      </c>
      <c r="I126" s="57"/>
    </row>
    <row r="127" spans="2:9" ht="23.1" customHeight="1" x14ac:dyDescent="0.5">
      <c r="B127" s="58"/>
      <c r="C127" s="58"/>
      <c r="D127" s="58"/>
      <c r="E127" s="58"/>
      <c r="F127" s="58"/>
      <c r="G127" s="59"/>
      <c r="H127" s="59"/>
      <c r="I127" s="59"/>
    </row>
    <row r="128" spans="2:9" ht="23.1" customHeight="1" x14ac:dyDescent="0.55000000000000004">
      <c r="B128" s="58"/>
      <c r="C128" s="58"/>
      <c r="D128" s="58"/>
      <c r="E128" s="58"/>
      <c r="F128" s="58"/>
      <c r="G128" s="80"/>
      <c r="H128" s="80"/>
      <c r="I128" s="80"/>
    </row>
    <row r="129" spans="2:9" ht="23.1" customHeight="1" x14ac:dyDescent="0.5">
      <c r="B129" s="58"/>
      <c r="C129" s="58"/>
      <c r="D129" s="58"/>
      <c r="E129" s="58"/>
      <c r="F129" s="58"/>
      <c r="G129" s="60"/>
      <c r="H129" s="60"/>
      <c r="I129" s="60"/>
    </row>
    <row r="130" spans="2:9" ht="23.1" customHeight="1" x14ac:dyDescent="0.55000000000000004">
      <c r="B130" s="58"/>
      <c r="C130" s="58"/>
      <c r="D130" s="58"/>
      <c r="E130" s="58"/>
      <c r="F130" s="58"/>
      <c r="G130" s="61"/>
      <c r="H130" s="61"/>
      <c r="I130" s="61"/>
    </row>
    <row r="131" spans="2:9" ht="23.1" customHeight="1" x14ac:dyDescent="0.5">
      <c r="B131" s="58"/>
      <c r="C131" s="58"/>
      <c r="D131" s="58"/>
      <c r="E131" s="58"/>
      <c r="F131" s="58"/>
      <c r="G131" s="60"/>
      <c r="H131" s="60"/>
      <c r="I131" s="60"/>
    </row>
    <row r="132" spans="2:9" ht="23.1" customHeight="1" x14ac:dyDescent="0.5">
      <c r="B132" s="58"/>
      <c r="C132" s="58"/>
      <c r="D132" s="58"/>
      <c r="E132" s="58"/>
      <c r="F132" s="58"/>
      <c r="G132" s="59"/>
      <c r="H132" s="59"/>
      <c r="I132" s="59"/>
    </row>
    <row r="133" spans="2:9" ht="23.1" customHeight="1" x14ac:dyDescent="0.5">
      <c r="B133" s="58"/>
      <c r="C133" s="58"/>
      <c r="D133" s="58"/>
      <c r="E133" s="58"/>
      <c r="F133" s="58"/>
      <c r="G133" s="59"/>
      <c r="H133" s="59"/>
      <c r="I133" s="59"/>
    </row>
    <row r="134" spans="2:9" ht="23.1" customHeight="1" x14ac:dyDescent="0.5">
      <c r="B134" s="58"/>
      <c r="C134" s="58"/>
      <c r="D134" s="58"/>
      <c r="E134" s="58"/>
      <c r="F134" s="58"/>
      <c r="G134" s="59"/>
      <c r="H134" s="59"/>
      <c r="I134" s="59"/>
    </row>
    <row r="135" spans="2:9" ht="23.1" customHeight="1" x14ac:dyDescent="0.5">
      <c r="B135" s="58"/>
      <c r="C135" s="58"/>
      <c r="D135" s="58"/>
      <c r="E135" s="58"/>
      <c r="F135" s="58"/>
      <c r="G135" s="58"/>
      <c r="H135" s="58"/>
      <c r="I135" s="58"/>
    </row>
    <row r="136" spans="2:9" ht="23.1" customHeight="1" x14ac:dyDescent="0.5">
      <c r="B136" s="58"/>
      <c r="C136" s="58"/>
      <c r="D136" s="58"/>
      <c r="E136" s="58"/>
      <c r="F136" s="58"/>
      <c r="G136" s="58"/>
      <c r="H136" s="58"/>
      <c r="I136" s="58"/>
    </row>
    <row r="137" spans="2:9" ht="23.1" customHeight="1" x14ac:dyDescent="0.5">
      <c r="B137" s="58"/>
      <c r="C137" s="58"/>
      <c r="D137" s="58"/>
      <c r="E137" s="58"/>
      <c r="F137" s="58"/>
      <c r="G137" s="58"/>
      <c r="H137" s="58"/>
      <c r="I137" s="58"/>
    </row>
    <row r="138" spans="2:9" ht="23.1" customHeight="1" x14ac:dyDescent="0.5">
      <c r="B138" s="58"/>
      <c r="C138" s="58"/>
      <c r="D138" s="58"/>
      <c r="E138" s="58"/>
      <c r="F138" s="58"/>
      <c r="G138" s="58"/>
      <c r="H138" s="58"/>
      <c r="I138" s="58"/>
    </row>
    <row r="139" spans="2:9" ht="23.1" customHeight="1" x14ac:dyDescent="0.5">
      <c r="B139" s="58"/>
      <c r="C139" s="58"/>
      <c r="D139" s="58"/>
      <c r="E139" s="58"/>
      <c r="F139" s="58"/>
      <c r="G139" s="58"/>
      <c r="H139" s="58"/>
      <c r="I139" s="58"/>
    </row>
    <row r="140" spans="2:9" ht="23.1" customHeight="1" x14ac:dyDescent="0.5">
      <c r="B140" s="58"/>
      <c r="C140" s="58"/>
      <c r="D140" s="58"/>
      <c r="E140" s="58"/>
      <c r="F140" s="58"/>
      <c r="G140" s="58"/>
      <c r="H140" s="58"/>
      <c r="I140" s="58"/>
    </row>
    <row r="141" spans="2:9" ht="23.1" customHeight="1" x14ac:dyDescent="0.5">
      <c r="B141" s="58"/>
      <c r="C141" s="58"/>
      <c r="D141" s="58"/>
      <c r="E141" s="58"/>
      <c r="F141" s="58"/>
      <c r="G141" s="58"/>
      <c r="H141" s="58"/>
      <c r="I141" s="58"/>
    </row>
    <row r="142" spans="2:9" ht="23.1" customHeight="1" x14ac:dyDescent="0.5">
      <c r="B142" s="58"/>
      <c r="C142" s="58"/>
      <c r="D142" s="58"/>
      <c r="E142" s="58"/>
      <c r="F142" s="58"/>
      <c r="G142" s="58"/>
      <c r="H142" s="58"/>
      <c r="I142" s="58"/>
    </row>
    <row r="143" spans="2:9" ht="23.1" customHeight="1" x14ac:dyDescent="0.5">
      <c r="B143" s="58"/>
      <c r="C143" s="58"/>
      <c r="D143" s="58"/>
      <c r="E143" s="58"/>
      <c r="F143" s="58"/>
      <c r="G143" s="58"/>
      <c r="H143" s="58"/>
      <c r="I143" s="58"/>
    </row>
    <row r="144" spans="2:9" ht="23.1" customHeight="1" x14ac:dyDescent="0.5">
      <c r="B144" s="58"/>
      <c r="C144" s="58"/>
      <c r="D144" s="58"/>
      <c r="E144" s="58"/>
      <c r="F144" s="58"/>
      <c r="G144" s="58"/>
      <c r="H144" s="58"/>
      <c r="I144" s="58"/>
    </row>
    <row r="145" spans="2:9" ht="23.1" customHeight="1" x14ac:dyDescent="0.5">
      <c r="B145" s="58"/>
      <c r="C145" s="58"/>
      <c r="D145" s="58"/>
      <c r="E145" s="58"/>
      <c r="F145" s="58"/>
      <c r="G145" s="58"/>
      <c r="H145" s="58"/>
      <c r="I145" s="58"/>
    </row>
    <row r="146" spans="2:9" ht="23.1" customHeight="1" x14ac:dyDescent="0.5">
      <c r="B146" s="58"/>
      <c r="C146" s="58"/>
      <c r="D146" s="58"/>
      <c r="E146" s="58"/>
      <c r="F146" s="58"/>
      <c r="G146" s="58"/>
      <c r="H146" s="58"/>
      <c r="I146" s="58"/>
    </row>
    <row r="147" spans="2:9" ht="23.1" customHeight="1" x14ac:dyDescent="0.5">
      <c r="B147" s="58"/>
      <c r="C147" s="58"/>
      <c r="D147" s="58"/>
      <c r="E147" s="58"/>
      <c r="F147" s="58"/>
      <c r="G147" s="58"/>
      <c r="H147" s="58"/>
      <c r="I147" s="58"/>
    </row>
    <row r="148" spans="2:9" ht="23.1" customHeight="1" x14ac:dyDescent="0.5">
      <c r="B148" s="58"/>
      <c r="C148" s="58"/>
      <c r="D148" s="58"/>
      <c r="E148" s="58"/>
      <c r="F148" s="58"/>
      <c r="G148" s="58"/>
      <c r="H148" s="58"/>
      <c r="I148" s="58"/>
    </row>
    <row r="149" spans="2:9" ht="23.1" customHeight="1" x14ac:dyDescent="0.5">
      <c r="B149" s="58"/>
      <c r="C149" s="58"/>
      <c r="D149" s="58"/>
      <c r="E149" s="58"/>
      <c r="F149" s="58"/>
      <c r="G149" s="58"/>
      <c r="H149" s="58"/>
      <c r="I149" s="58"/>
    </row>
    <row r="150" spans="2:9" ht="23.1" customHeight="1" x14ac:dyDescent="0.5">
      <c r="B150" s="58"/>
      <c r="C150" s="58"/>
      <c r="D150" s="58"/>
      <c r="E150" s="58"/>
      <c r="F150" s="58"/>
      <c r="G150" s="58"/>
      <c r="H150" s="58"/>
      <c r="I150" s="58"/>
    </row>
    <row r="151" spans="2:9" ht="23.1" customHeight="1" x14ac:dyDescent="0.5">
      <c r="B151" s="58"/>
      <c r="C151" s="58"/>
      <c r="D151" s="58"/>
      <c r="E151" s="58"/>
      <c r="F151" s="58"/>
      <c r="G151" s="58"/>
      <c r="H151" s="58"/>
      <c r="I151" s="58"/>
    </row>
    <row r="152" spans="2:9" ht="23.1" customHeight="1" x14ac:dyDescent="0.5">
      <c r="B152" s="58"/>
      <c r="C152" s="58"/>
      <c r="D152" s="58"/>
      <c r="E152" s="58"/>
      <c r="F152" s="58"/>
      <c r="G152" s="58"/>
      <c r="H152" s="58"/>
      <c r="I152" s="58"/>
    </row>
    <row r="153" spans="2:9" ht="23.1" customHeight="1" x14ac:dyDescent="0.5">
      <c r="B153" s="58"/>
      <c r="C153" s="58"/>
      <c r="D153" s="58"/>
      <c r="E153" s="58"/>
      <c r="F153" s="58"/>
      <c r="G153" s="58"/>
      <c r="H153" s="58"/>
      <c r="I153" s="58"/>
    </row>
    <row r="154" spans="2:9" ht="23.1" customHeight="1" x14ac:dyDescent="0.5">
      <c r="B154" s="58"/>
      <c r="C154" s="58"/>
      <c r="D154" s="58"/>
      <c r="E154" s="58"/>
      <c r="F154" s="58"/>
      <c r="G154" s="58"/>
      <c r="H154" s="58"/>
      <c r="I154" s="58"/>
    </row>
    <row r="155" spans="2:9" ht="23.1" customHeight="1" x14ac:dyDescent="0.5">
      <c r="B155" s="58"/>
      <c r="C155" s="58"/>
      <c r="D155" s="58"/>
      <c r="E155" s="58"/>
      <c r="F155" s="58"/>
      <c r="G155" s="58"/>
      <c r="H155" s="58"/>
      <c r="I155" s="58"/>
    </row>
    <row r="156" spans="2:9" ht="21" customHeight="1" x14ac:dyDescent="0.5">
      <c r="B156" s="58"/>
      <c r="C156" s="58"/>
      <c r="D156" s="58"/>
      <c r="E156" s="58"/>
      <c r="F156" s="58"/>
      <c r="G156" s="58"/>
      <c r="H156" s="58"/>
      <c r="I156" s="58"/>
    </row>
    <row r="157" spans="2:9" ht="21" customHeight="1" x14ac:dyDescent="0.5">
      <c r="B157" s="58"/>
      <c r="C157" s="58"/>
      <c r="D157" s="58"/>
      <c r="E157" s="58"/>
      <c r="F157" s="58"/>
      <c r="G157" s="58"/>
      <c r="H157" s="58"/>
      <c r="I157" s="58"/>
    </row>
    <row r="158" spans="2:9" ht="21" customHeight="1" x14ac:dyDescent="0.5">
      <c r="B158" s="58"/>
      <c r="C158" s="58"/>
      <c r="D158" s="58"/>
      <c r="E158" s="58"/>
      <c r="F158" s="58"/>
      <c r="G158" s="58"/>
      <c r="H158" s="58"/>
      <c r="I158" s="58"/>
    </row>
    <row r="159" spans="2:9" ht="21" customHeight="1" x14ac:dyDescent="0.5">
      <c r="B159" s="58"/>
      <c r="C159" s="58"/>
      <c r="D159" s="58"/>
      <c r="E159" s="58"/>
      <c r="F159" s="58"/>
      <c r="G159" s="58"/>
      <c r="H159" s="58"/>
      <c r="I159" s="58"/>
    </row>
    <row r="160" spans="2:9" ht="21" customHeight="1" x14ac:dyDescent="0.5">
      <c r="B160" s="58"/>
      <c r="C160" s="58"/>
      <c r="D160" s="58"/>
      <c r="E160" s="58"/>
      <c r="F160" s="58"/>
      <c r="G160" s="58"/>
      <c r="H160" s="58"/>
      <c r="I160" s="58"/>
    </row>
    <row r="161" spans="2:9" ht="21" customHeight="1" x14ac:dyDescent="0.5">
      <c r="B161" s="58"/>
      <c r="C161" s="58"/>
      <c r="D161" s="58"/>
      <c r="E161" s="58"/>
      <c r="F161" s="58"/>
      <c r="G161" s="58"/>
      <c r="H161" s="58"/>
      <c r="I161" s="58"/>
    </row>
    <row r="162" spans="2:9" ht="21" customHeight="1" x14ac:dyDescent="0.5">
      <c r="B162" s="58"/>
      <c r="C162" s="58"/>
      <c r="D162" s="58"/>
      <c r="E162" s="58"/>
      <c r="F162" s="58"/>
      <c r="G162" s="58"/>
      <c r="H162" s="58"/>
      <c r="I162" s="58"/>
    </row>
    <row r="163" spans="2:9" ht="21" customHeight="1" x14ac:dyDescent="0.5">
      <c r="B163" s="58"/>
      <c r="C163" s="58"/>
      <c r="D163" s="58"/>
      <c r="E163" s="58"/>
      <c r="F163" s="58"/>
      <c r="G163" s="58"/>
      <c r="H163" s="58"/>
      <c r="I163" s="58"/>
    </row>
    <row r="164" spans="2:9" ht="21" customHeight="1" x14ac:dyDescent="0.5">
      <c r="B164" s="58"/>
      <c r="C164" s="58"/>
      <c r="D164" s="58"/>
      <c r="E164" s="58"/>
      <c r="F164" s="58"/>
      <c r="G164" s="58"/>
      <c r="H164" s="58"/>
      <c r="I164" s="58"/>
    </row>
    <row r="165" spans="2:9" ht="21" customHeight="1" x14ac:dyDescent="0.5">
      <c r="B165" s="58"/>
      <c r="C165" s="58"/>
      <c r="D165" s="58"/>
      <c r="E165" s="58"/>
      <c r="F165" s="58"/>
      <c r="G165" s="58"/>
      <c r="H165" s="58"/>
      <c r="I165" s="58"/>
    </row>
    <row r="166" spans="2:9" ht="21" customHeight="1" x14ac:dyDescent="0.5">
      <c r="B166" s="58"/>
      <c r="C166" s="58"/>
      <c r="D166" s="58"/>
      <c r="E166" s="58"/>
      <c r="F166" s="58"/>
      <c r="G166" s="58"/>
      <c r="H166" s="58"/>
      <c r="I166" s="58"/>
    </row>
    <row r="167" spans="2:9" ht="21" customHeight="1" x14ac:dyDescent="0.5">
      <c r="B167" s="58"/>
      <c r="C167" s="58"/>
      <c r="D167" s="58"/>
      <c r="E167" s="58"/>
      <c r="F167" s="58"/>
      <c r="G167" s="58"/>
      <c r="H167" s="58"/>
      <c r="I167" s="58"/>
    </row>
    <row r="168" spans="2:9" ht="21" customHeight="1" x14ac:dyDescent="0.5">
      <c r="B168" s="58"/>
      <c r="C168" s="58"/>
      <c r="D168" s="58"/>
      <c r="E168" s="58"/>
      <c r="F168" s="58"/>
      <c r="G168" s="58"/>
      <c r="H168" s="58"/>
      <c r="I168" s="58"/>
    </row>
    <row r="169" spans="2:9" ht="21" customHeight="1" x14ac:dyDescent="0.5">
      <c r="B169" s="58"/>
      <c r="C169" s="58"/>
      <c r="D169" s="58"/>
      <c r="E169" s="58"/>
      <c r="F169" s="58"/>
      <c r="G169" s="58"/>
      <c r="H169" s="58"/>
      <c r="I169" s="58"/>
    </row>
    <row r="170" spans="2:9" ht="21" customHeight="1" x14ac:dyDescent="0.5">
      <c r="B170" s="58"/>
      <c r="C170" s="58"/>
      <c r="D170" s="58"/>
      <c r="E170" s="58"/>
      <c r="F170" s="58"/>
      <c r="G170" s="58"/>
      <c r="H170" s="58"/>
      <c r="I170" s="58"/>
    </row>
    <row r="171" spans="2:9" ht="21" customHeight="1" x14ac:dyDescent="0.5">
      <c r="B171" s="58"/>
      <c r="C171" s="58"/>
      <c r="D171" s="58"/>
      <c r="E171" s="58"/>
      <c r="F171" s="58"/>
      <c r="G171" s="58"/>
      <c r="H171" s="58"/>
      <c r="I171" s="58"/>
    </row>
    <row r="172" spans="2:9" ht="21" customHeight="1" x14ac:dyDescent="0.5">
      <c r="B172" s="58"/>
      <c r="C172" s="58"/>
      <c r="D172" s="58"/>
      <c r="E172" s="58"/>
      <c r="F172" s="58"/>
      <c r="G172" s="58"/>
      <c r="H172" s="58"/>
      <c r="I172" s="58"/>
    </row>
    <row r="173" spans="2:9" ht="21" customHeight="1" x14ac:dyDescent="0.5">
      <c r="B173" s="58"/>
      <c r="C173" s="58"/>
      <c r="D173" s="58"/>
      <c r="E173" s="58"/>
      <c r="F173" s="58"/>
      <c r="G173" s="58"/>
      <c r="H173" s="58"/>
      <c r="I173" s="58"/>
    </row>
    <row r="174" spans="2:9" ht="21" customHeight="1" x14ac:dyDescent="0.5">
      <c r="B174" s="58"/>
      <c r="C174" s="58"/>
      <c r="D174" s="58"/>
      <c r="E174" s="58"/>
      <c r="F174" s="58"/>
      <c r="G174" s="58"/>
      <c r="H174" s="58"/>
      <c r="I174" s="58"/>
    </row>
    <row r="175" spans="2:9" ht="21" customHeight="1" x14ac:dyDescent="0.5">
      <c r="B175" s="58"/>
      <c r="C175" s="58"/>
      <c r="D175" s="58"/>
      <c r="E175" s="58"/>
      <c r="F175" s="58"/>
      <c r="G175" s="58"/>
      <c r="H175" s="58"/>
      <c r="I175" s="58"/>
    </row>
    <row r="176" spans="2:9" ht="21" customHeight="1" x14ac:dyDescent="0.5">
      <c r="B176" s="58"/>
      <c r="C176" s="58"/>
      <c r="D176" s="58"/>
      <c r="E176" s="58"/>
      <c r="F176" s="58"/>
      <c r="G176" s="58"/>
      <c r="H176" s="58"/>
      <c r="I176" s="58"/>
    </row>
    <row r="177" spans="2:9" ht="21" customHeight="1" x14ac:dyDescent="0.5">
      <c r="B177" s="58"/>
      <c r="C177" s="58"/>
      <c r="D177" s="58"/>
      <c r="E177" s="58"/>
      <c r="F177" s="58"/>
      <c r="G177" s="58"/>
      <c r="H177" s="58"/>
      <c r="I177" s="58"/>
    </row>
    <row r="178" spans="2:9" ht="21" customHeight="1" x14ac:dyDescent="0.5">
      <c r="B178" s="58"/>
      <c r="C178" s="58"/>
      <c r="D178" s="58"/>
      <c r="E178" s="58"/>
      <c r="F178" s="58"/>
      <c r="G178" s="58"/>
      <c r="H178" s="58"/>
      <c r="I178" s="58"/>
    </row>
    <row r="179" spans="2:9" ht="21" customHeight="1" x14ac:dyDescent="0.5">
      <c r="B179" s="58"/>
      <c r="C179" s="58"/>
      <c r="D179" s="58"/>
      <c r="E179" s="58"/>
      <c r="F179" s="58"/>
      <c r="G179" s="58"/>
      <c r="H179" s="58"/>
      <c r="I179" s="58"/>
    </row>
    <row r="180" spans="2:9" ht="21" customHeight="1" x14ac:dyDescent="0.5">
      <c r="B180" s="58"/>
      <c r="C180" s="58"/>
      <c r="D180" s="58"/>
      <c r="E180" s="58"/>
      <c r="F180" s="58"/>
      <c r="G180" s="58"/>
      <c r="H180" s="58"/>
      <c r="I180" s="58"/>
    </row>
    <row r="181" spans="2:9" ht="21" customHeight="1" x14ac:dyDescent="0.5">
      <c r="B181" s="58"/>
      <c r="C181" s="58"/>
      <c r="D181" s="58"/>
      <c r="E181" s="58"/>
      <c r="F181" s="58"/>
      <c r="G181" s="58"/>
      <c r="H181" s="58"/>
      <c r="I181" s="58"/>
    </row>
    <row r="182" spans="2:9" ht="21" customHeight="1" x14ac:dyDescent="0.5">
      <c r="B182" s="58"/>
      <c r="C182" s="58"/>
      <c r="D182" s="58"/>
      <c r="E182" s="58"/>
      <c r="F182" s="58"/>
      <c r="G182" s="58"/>
      <c r="H182" s="58"/>
      <c r="I182" s="58"/>
    </row>
    <row r="183" spans="2:9" ht="21" customHeight="1" x14ac:dyDescent="0.5">
      <c r="B183" s="58"/>
      <c r="C183" s="58"/>
      <c r="D183" s="58"/>
      <c r="E183" s="58"/>
      <c r="F183" s="58"/>
      <c r="G183" s="58"/>
      <c r="H183" s="58"/>
      <c r="I183" s="58"/>
    </row>
    <row r="184" spans="2:9" ht="21" customHeight="1" x14ac:dyDescent="0.5">
      <c r="B184" s="58"/>
      <c r="C184" s="58"/>
      <c r="D184" s="58"/>
      <c r="E184" s="58"/>
      <c r="F184" s="58"/>
      <c r="G184" s="58"/>
      <c r="H184" s="58"/>
      <c r="I184" s="58"/>
    </row>
    <row r="185" spans="2:9" ht="21" customHeight="1" x14ac:dyDescent="0.5">
      <c r="B185" s="58"/>
      <c r="C185" s="58"/>
      <c r="D185" s="58"/>
      <c r="E185" s="58"/>
      <c r="F185" s="58"/>
      <c r="G185" s="58"/>
      <c r="H185" s="58"/>
      <c r="I185" s="58"/>
    </row>
    <row r="186" spans="2:9" ht="21" customHeight="1" x14ac:dyDescent="0.5">
      <c r="B186" s="58"/>
      <c r="C186" s="58"/>
      <c r="D186" s="58"/>
      <c r="E186" s="58"/>
      <c r="F186" s="58"/>
      <c r="G186" s="58"/>
      <c r="H186" s="58"/>
      <c r="I186" s="58"/>
    </row>
    <row r="187" spans="2:9" ht="21" customHeight="1" x14ac:dyDescent="0.5">
      <c r="B187" s="58"/>
      <c r="C187" s="58"/>
      <c r="D187" s="58"/>
      <c r="E187" s="58"/>
      <c r="F187" s="58"/>
      <c r="G187" s="58"/>
      <c r="H187" s="58"/>
      <c r="I187" s="58"/>
    </row>
    <row r="188" spans="2:9" ht="21" customHeight="1" x14ac:dyDescent="0.5">
      <c r="B188" s="58"/>
      <c r="C188" s="58"/>
      <c r="D188" s="58"/>
      <c r="E188" s="58"/>
      <c r="F188" s="58"/>
      <c r="G188" s="58"/>
      <c r="H188" s="58"/>
      <c r="I188" s="58"/>
    </row>
    <row r="189" spans="2:9" ht="21" customHeight="1" x14ac:dyDescent="0.5">
      <c r="B189" s="58"/>
      <c r="C189" s="58"/>
      <c r="D189" s="58"/>
      <c r="E189" s="58"/>
      <c r="F189" s="58"/>
      <c r="G189" s="58"/>
      <c r="H189" s="58"/>
      <c r="I189" s="58"/>
    </row>
    <row r="190" spans="2:9" ht="21" customHeight="1" x14ac:dyDescent="0.5">
      <c r="B190" s="58"/>
      <c r="C190" s="58"/>
      <c r="D190" s="58"/>
      <c r="E190" s="58"/>
      <c r="F190" s="58"/>
      <c r="G190" s="58"/>
      <c r="H190" s="58"/>
      <c r="I190" s="58"/>
    </row>
    <row r="191" spans="2:9" ht="21" customHeight="1" x14ac:dyDescent="0.5">
      <c r="B191" s="58"/>
      <c r="C191" s="58"/>
      <c r="D191" s="58"/>
      <c r="E191" s="58"/>
      <c r="F191" s="58"/>
      <c r="G191" s="58"/>
      <c r="H191" s="58"/>
      <c r="I191" s="58"/>
    </row>
    <row r="192" spans="2:9" ht="21" customHeight="1" x14ac:dyDescent="0.5">
      <c r="B192" s="58"/>
      <c r="C192" s="58"/>
      <c r="D192" s="58"/>
      <c r="E192" s="58"/>
      <c r="F192" s="58"/>
      <c r="G192" s="58"/>
      <c r="H192" s="58"/>
      <c r="I192" s="58"/>
    </row>
    <row r="193" spans="2:9" ht="21" customHeight="1" x14ac:dyDescent="0.5">
      <c r="B193" s="58"/>
      <c r="C193" s="58"/>
      <c r="D193" s="58"/>
      <c r="E193" s="58"/>
      <c r="F193" s="58"/>
      <c r="G193" s="58"/>
      <c r="H193" s="58"/>
      <c r="I193" s="58"/>
    </row>
    <row r="194" spans="2:9" ht="21" customHeight="1" x14ac:dyDescent="0.5">
      <c r="B194" s="58"/>
      <c r="C194" s="58"/>
      <c r="D194" s="58"/>
      <c r="E194" s="58"/>
      <c r="F194" s="58"/>
      <c r="G194" s="58"/>
      <c r="H194" s="58"/>
      <c r="I194" s="58"/>
    </row>
    <row r="195" spans="2:9" ht="21" customHeight="1" x14ac:dyDescent="0.5">
      <c r="B195" s="58"/>
      <c r="C195" s="58"/>
      <c r="D195" s="58"/>
      <c r="E195" s="58"/>
      <c r="F195" s="58"/>
      <c r="G195" s="58"/>
      <c r="H195" s="58"/>
      <c r="I195" s="58"/>
    </row>
    <row r="196" spans="2:9" ht="21" customHeight="1" x14ac:dyDescent="0.5">
      <c r="B196" s="58"/>
      <c r="C196" s="58"/>
      <c r="D196" s="58"/>
      <c r="E196" s="58"/>
      <c r="F196" s="58"/>
      <c r="G196" s="58"/>
      <c r="H196" s="58"/>
      <c r="I196" s="58"/>
    </row>
    <row r="197" spans="2:9" ht="21" customHeight="1" x14ac:dyDescent="0.5">
      <c r="B197" s="58"/>
      <c r="C197" s="58"/>
      <c r="D197" s="58"/>
      <c r="E197" s="58"/>
      <c r="F197" s="58"/>
      <c r="G197" s="58"/>
      <c r="H197" s="58"/>
      <c r="I197" s="58"/>
    </row>
    <row r="198" spans="2:9" ht="21" customHeight="1" x14ac:dyDescent="0.5">
      <c r="B198" s="58"/>
      <c r="C198" s="58"/>
      <c r="D198" s="58"/>
      <c r="E198" s="58"/>
      <c r="F198" s="58"/>
      <c r="G198" s="58"/>
      <c r="H198" s="58"/>
      <c r="I198" s="58"/>
    </row>
    <row r="199" spans="2:9" ht="21" customHeight="1" x14ac:dyDescent="0.5">
      <c r="B199" s="58"/>
      <c r="C199" s="58"/>
      <c r="D199" s="58"/>
      <c r="E199" s="58"/>
      <c r="F199" s="58"/>
      <c r="G199" s="58"/>
      <c r="H199" s="58"/>
      <c r="I199" s="58"/>
    </row>
    <row r="200" spans="2:9" ht="21" customHeight="1" x14ac:dyDescent="0.5">
      <c r="B200" s="58"/>
      <c r="C200" s="58"/>
      <c r="D200" s="58"/>
      <c r="E200" s="58"/>
      <c r="F200" s="58"/>
      <c r="G200" s="58"/>
      <c r="H200" s="58"/>
      <c r="I200" s="58"/>
    </row>
    <row r="201" spans="2:9" ht="21" customHeight="1" x14ac:dyDescent="0.5">
      <c r="B201" s="58"/>
      <c r="C201" s="58"/>
      <c r="D201" s="58"/>
      <c r="E201" s="58"/>
      <c r="F201" s="58"/>
      <c r="G201" s="58"/>
      <c r="H201" s="58"/>
      <c r="I201" s="58"/>
    </row>
    <row r="202" spans="2:9" ht="21" customHeight="1" x14ac:dyDescent="0.5">
      <c r="B202" s="58"/>
      <c r="C202" s="58"/>
      <c r="D202" s="58"/>
      <c r="E202" s="58"/>
      <c r="F202" s="58"/>
      <c r="G202" s="58"/>
      <c r="H202" s="58"/>
      <c r="I202" s="58"/>
    </row>
    <row r="203" spans="2:9" ht="21" customHeight="1" x14ac:dyDescent="0.5">
      <c r="B203" s="58"/>
      <c r="C203" s="58"/>
      <c r="D203" s="58"/>
      <c r="E203" s="58"/>
      <c r="F203" s="58"/>
      <c r="G203" s="58"/>
      <c r="H203" s="58"/>
      <c r="I203" s="58"/>
    </row>
    <row r="204" spans="2:9" ht="21" customHeight="1" x14ac:dyDescent="0.5">
      <c r="B204" s="58"/>
      <c r="C204" s="58"/>
      <c r="D204" s="58"/>
      <c r="E204" s="58"/>
      <c r="F204" s="58"/>
      <c r="G204" s="58"/>
      <c r="H204" s="58"/>
      <c r="I204" s="58"/>
    </row>
    <row r="205" spans="2:9" ht="21" customHeight="1" x14ac:dyDescent="0.5">
      <c r="B205" s="58"/>
      <c r="C205" s="58"/>
      <c r="D205" s="58"/>
      <c r="E205" s="58"/>
      <c r="F205" s="58"/>
      <c r="G205" s="58"/>
      <c r="H205" s="58"/>
      <c r="I205" s="58"/>
    </row>
    <row r="206" spans="2:9" ht="21" customHeight="1" x14ac:dyDescent="0.5">
      <c r="B206" s="58"/>
      <c r="C206" s="58"/>
      <c r="D206" s="58"/>
      <c r="E206" s="58"/>
      <c r="F206" s="58"/>
      <c r="G206" s="58"/>
      <c r="H206" s="58"/>
      <c r="I206" s="58"/>
    </row>
    <row r="207" spans="2:9" ht="21" customHeight="1" x14ac:dyDescent="0.5">
      <c r="B207" s="58"/>
      <c r="C207" s="58"/>
      <c r="D207" s="58"/>
      <c r="E207" s="58"/>
      <c r="F207" s="58"/>
      <c r="G207" s="58"/>
      <c r="H207" s="58"/>
      <c r="I207" s="58"/>
    </row>
    <row r="208" spans="2:9" ht="21" customHeight="1" x14ac:dyDescent="0.5">
      <c r="B208" s="58"/>
      <c r="C208" s="58"/>
      <c r="D208" s="58"/>
      <c r="E208" s="58"/>
      <c r="F208" s="58"/>
      <c r="G208" s="58"/>
      <c r="H208" s="58"/>
      <c r="I208" s="58"/>
    </row>
    <row r="209" spans="2:9" ht="21" customHeight="1" x14ac:dyDescent="0.5">
      <c r="B209" s="58"/>
      <c r="C209" s="58"/>
      <c r="D209" s="58"/>
      <c r="E209" s="58"/>
      <c r="F209" s="58"/>
      <c r="G209" s="58"/>
      <c r="H209" s="58"/>
      <c r="I209" s="58"/>
    </row>
    <row r="210" spans="2:9" ht="21" customHeight="1" x14ac:dyDescent="0.5">
      <c r="B210" s="58"/>
      <c r="C210" s="58"/>
      <c r="D210" s="58"/>
      <c r="E210" s="58"/>
      <c r="F210" s="58"/>
      <c r="G210" s="58"/>
      <c r="H210" s="58"/>
      <c r="I210" s="58"/>
    </row>
    <row r="211" spans="2:9" ht="21" customHeight="1" x14ac:dyDescent="0.5">
      <c r="B211" s="58"/>
      <c r="C211" s="58"/>
      <c r="D211" s="58"/>
      <c r="E211" s="58"/>
      <c r="F211" s="58"/>
      <c r="G211" s="58"/>
      <c r="H211" s="58"/>
      <c r="I211" s="58"/>
    </row>
    <row r="212" spans="2:9" ht="21" customHeight="1" x14ac:dyDescent="0.5">
      <c r="B212" s="58"/>
      <c r="C212" s="58"/>
      <c r="D212" s="58"/>
      <c r="E212" s="58"/>
      <c r="F212" s="58"/>
      <c r="G212" s="58"/>
      <c r="H212" s="58"/>
      <c r="I212" s="58"/>
    </row>
    <row r="213" spans="2:9" ht="21" customHeight="1" x14ac:dyDescent="0.5">
      <c r="B213" s="58"/>
      <c r="C213" s="58"/>
      <c r="D213" s="58"/>
      <c r="E213" s="58"/>
      <c r="F213" s="58"/>
      <c r="G213" s="58"/>
      <c r="H213" s="58"/>
      <c r="I213" s="58"/>
    </row>
    <row r="214" spans="2:9" ht="21" customHeight="1" x14ac:dyDescent="0.5">
      <c r="B214" s="58"/>
      <c r="C214" s="58"/>
      <c r="D214" s="58"/>
      <c r="E214" s="58"/>
      <c r="F214" s="58"/>
      <c r="G214" s="58"/>
      <c r="H214" s="58"/>
      <c r="I214" s="58"/>
    </row>
    <row r="215" spans="2:9" ht="2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G466" s="58"/>
      <c r="H466" s="58"/>
      <c r="I466" s="58"/>
    </row>
    <row r="467" spans="2:9" ht="21" customHeight="1" x14ac:dyDescent="0.5">
      <c r="B467" s="58"/>
      <c r="G467" s="58"/>
      <c r="H467" s="58"/>
      <c r="I467" s="58"/>
    </row>
    <row r="468" spans="2:9" ht="21" customHeight="1" x14ac:dyDescent="0.5">
      <c r="B468" s="58"/>
      <c r="G468" s="58"/>
      <c r="H468" s="58"/>
      <c r="I468" s="58"/>
    </row>
    <row r="469" spans="2:9" ht="21" customHeight="1" x14ac:dyDescent="0.5">
      <c r="G469" s="58"/>
      <c r="H469" s="58"/>
      <c r="I469" s="58"/>
    </row>
    <row r="470" spans="2:9" ht="21" customHeight="1" x14ac:dyDescent="0.5">
      <c r="G470" s="58"/>
      <c r="H470" s="58"/>
      <c r="I470" s="58"/>
    </row>
    <row r="471" spans="2:9" ht="21" customHeight="1" x14ac:dyDescent="0.5">
      <c r="G471" s="58"/>
      <c r="H471" s="58"/>
      <c r="I471" s="58"/>
    </row>
    <row r="472" spans="2:9" ht="21" customHeight="1" x14ac:dyDescent="0.5">
      <c r="G472" s="58"/>
      <c r="H472" s="58"/>
      <c r="I472" s="58"/>
    </row>
    <row r="473" spans="2:9" ht="21" customHeight="1" x14ac:dyDescent="0.5">
      <c r="G473" s="58"/>
      <c r="H473" s="58"/>
      <c r="I473" s="58"/>
    </row>
    <row r="474" spans="2:9" ht="21" customHeight="1" x14ac:dyDescent="0.5">
      <c r="G474" s="58"/>
      <c r="H474" s="58"/>
      <c r="I474" s="58"/>
    </row>
    <row r="475" spans="2:9" ht="21" customHeight="1" x14ac:dyDescent="0.5">
      <c r="G475" s="58"/>
      <c r="H475" s="58"/>
      <c r="I475" s="58"/>
    </row>
    <row r="476" spans="2:9" ht="21" customHeight="1" x14ac:dyDescent="0.5">
      <c r="G476" s="58"/>
      <c r="H476" s="58"/>
      <c r="I476" s="58"/>
    </row>
    <row r="477" spans="2:9" ht="21" customHeight="1" x14ac:dyDescent="0.5">
      <c r="G477" s="58"/>
      <c r="H477" s="58"/>
      <c r="I477" s="58"/>
    </row>
    <row r="478" spans="2:9" ht="21" customHeight="1" x14ac:dyDescent="0.5">
      <c r="G478" s="58"/>
      <c r="H478" s="58"/>
      <c r="I478" s="58"/>
    </row>
    <row r="479" spans="2:9" ht="21" customHeight="1" x14ac:dyDescent="0.5">
      <c r="G479" s="58"/>
      <c r="H479" s="58"/>
      <c r="I479" s="58"/>
    </row>
    <row r="480" spans="2:9" ht="21" customHeight="1" x14ac:dyDescent="0.5">
      <c r="G480" s="58"/>
      <c r="H480" s="58"/>
      <c r="I480" s="58"/>
    </row>
    <row r="481" spans="7:9" ht="21" customHeight="1" x14ac:dyDescent="0.5">
      <c r="G481" s="58"/>
      <c r="H481" s="58"/>
      <c r="I481" s="58"/>
    </row>
    <row r="482" spans="7:9" ht="21" customHeight="1" x14ac:dyDescent="0.5">
      <c r="G482" s="58"/>
      <c r="H482" s="58"/>
      <c r="I482" s="58"/>
    </row>
    <row r="483" spans="7:9" ht="21" customHeight="1" x14ac:dyDescent="0.5">
      <c r="G483" s="58"/>
      <c r="H483" s="58"/>
      <c r="I483" s="58"/>
    </row>
    <row r="484" spans="7:9" ht="21" customHeight="1" x14ac:dyDescent="0.5">
      <c r="G484" s="58"/>
      <c r="H484" s="58"/>
      <c r="I484" s="58"/>
    </row>
    <row r="485" spans="7:9" ht="21" customHeight="1" x14ac:dyDescent="0.5">
      <c r="G485" s="58"/>
      <c r="H485" s="58"/>
      <c r="I485" s="58"/>
    </row>
    <row r="486" spans="7:9" ht="21" customHeight="1" x14ac:dyDescent="0.5">
      <c r="G486" s="58"/>
      <c r="H486" s="58"/>
      <c r="I486" s="58"/>
    </row>
    <row r="487" spans="7:9" ht="21" customHeight="1" x14ac:dyDescent="0.5">
      <c r="G487" s="58"/>
      <c r="H487" s="58"/>
      <c r="I487" s="58"/>
    </row>
    <row r="488" spans="7:9" ht="21" customHeight="1" x14ac:dyDescent="0.5">
      <c r="G488" s="58"/>
      <c r="H488" s="58"/>
      <c r="I488" s="58"/>
    </row>
    <row r="489" spans="7:9" ht="21" customHeight="1" x14ac:dyDescent="0.5">
      <c r="G489" s="58"/>
      <c r="H489" s="58"/>
      <c r="I489" s="58"/>
    </row>
    <row r="490" spans="7:9" ht="21" customHeight="1" x14ac:dyDescent="0.5">
      <c r="G490" s="58"/>
      <c r="H490" s="58"/>
      <c r="I490" s="58"/>
    </row>
    <row r="491" spans="7:9" ht="21" customHeight="1" x14ac:dyDescent="0.5">
      <c r="G491" s="58"/>
      <c r="H491" s="58"/>
      <c r="I491" s="58"/>
    </row>
    <row r="492" spans="7:9" ht="21" customHeight="1" x14ac:dyDescent="0.5">
      <c r="G492" s="58"/>
      <c r="H492" s="58"/>
      <c r="I492" s="58"/>
    </row>
    <row r="493" spans="7:9" ht="21" customHeight="1" x14ac:dyDescent="0.5">
      <c r="G493" s="58"/>
      <c r="H493" s="58"/>
      <c r="I493" s="58"/>
    </row>
  </sheetData>
  <mergeCells count="37">
    <mergeCell ref="G100:I100"/>
    <mergeCell ref="G101:I101"/>
    <mergeCell ref="B125:E125"/>
    <mergeCell ref="G128:I128"/>
    <mergeCell ref="B115:E115"/>
    <mergeCell ref="F116:I116"/>
    <mergeCell ref="F117:I117"/>
    <mergeCell ref="B124:E124"/>
    <mergeCell ref="F115:I115"/>
    <mergeCell ref="B114:E114"/>
    <mergeCell ref="B104:E104"/>
    <mergeCell ref="D105:E105"/>
    <mergeCell ref="F114:I114"/>
    <mergeCell ref="D106:E106"/>
    <mergeCell ref="D107:E107"/>
    <mergeCell ref="D108:E108"/>
    <mergeCell ref="I10:I11"/>
    <mergeCell ref="B93:E93"/>
    <mergeCell ref="B94:E94"/>
    <mergeCell ref="B95:E95"/>
    <mergeCell ref="G98:I98"/>
    <mergeCell ref="D109:E109"/>
    <mergeCell ref="D110:E110"/>
    <mergeCell ref="D111:E111"/>
    <mergeCell ref="D112:E112"/>
    <mergeCell ref="B4:I4"/>
    <mergeCell ref="B5:I5"/>
    <mergeCell ref="B6:I6"/>
    <mergeCell ref="B7:I7"/>
    <mergeCell ref="B8:I8"/>
    <mergeCell ref="G99:I99"/>
    <mergeCell ref="B10:B11"/>
    <mergeCell ref="C10:C11"/>
    <mergeCell ref="D10:F11"/>
    <mergeCell ref="G10:G11"/>
    <mergeCell ref="H10:H11"/>
    <mergeCell ref="B96:F96"/>
  </mergeCells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04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75"/>
  <sheetViews>
    <sheetView topLeftCell="A172" zoomScaleNormal="100" zoomScaleSheetLayoutView="100" workbookViewId="0">
      <selection activeCell="F190" sqref="F190:I199"/>
    </sheetView>
  </sheetViews>
  <sheetFormatPr defaultColWidth="9" defaultRowHeight="21" customHeight="1" x14ac:dyDescent="0.35"/>
  <cols>
    <col min="1" max="1" width="9" style="3"/>
    <col min="2" max="2" width="6.625" style="3" customWidth="1"/>
    <col min="3" max="3" width="17.625" style="3" customWidth="1"/>
    <col min="4" max="4" width="7.875" style="3" customWidth="1"/>
    <col min="5" max="5" width="12.875" style="3" customWidth="1"/>
    <col min="6" max="6" width="15.125" style="3" customWidth="1"/>
    <col min="7" max="8" width="11.125" style="3" customWidth="1"/>
    <col min="9" max="9" width="13.87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0" t="s">
        <v>9</v>
      </c>
      <c r="C4" s="80"/>
      <c r="D4" s="80"/>
      <c r="E4" s="80"/>
      <c r="F4" s="80"/>
      <c r="G4" s="80"/>
      <c r="H4" s="80"/>
      <c r="I4" s="80"/>
    </row>
    <row r="5" spans="2:9" ht="21" customHeight="1" x14ac:dyDescent="0.55000000000000004">
      <c r="B5" s="80" t="s">
        <v>10</v>
      </c>
      <c r="C5" s="80"/>
      <c r="D5" s="80"/>
      <c r="E5" s="80"/>
      <c r="F5" s="80"/>
      <c r="G5" s="80"/>
      <c r="H5" s="80"/>
      <c r="I5" s="80"/>
    </row>
    <row r="6" spans="2:9" ht="21" customHeight="1" x14ac:dyDescent="0.55000000000000004">
      <c r="B6" s="80" t="s">
        <v>52</v>
      </c>
      <c r="C6" s="80"/>
      <c r="D6" s="80"/>
      <c r="E6" s="80"/>
      <c r="F6" s="80"/>
      <c r="G6" s="80"/>
      <c r="H6" s="80"/>
      <c r="I6" s="80"/>
    </row>
    <row r="7" spans="2:9" ht="21" customHeight="1" x14ac:dyDescent="0.55000000000000004">
      <c r="B7" s="80" t="s">
        <v>64</v>
      </c>
      <c r="C7" s="80"/>
      <c r="D7" s="80"/>
      <c r="E7" s="80"/>
      <c r="F7" s="80"/>
      <c r="G7" s="80"/>
      <c r="H7" s="80"/>
      <c r="I7" s="80"/>
    </row>
    <row r="8" spans="2:9" ht="21" customHeight="1" x14ac:dyDescent="0.55000000000000004">
      <c r="B8" s="80" t="s">
        <v>11</v>
      </c>
      <c r="C8" s="80"/>
      <c r="D8" s="80"/>
      <c r="E8" s="80"/>
      <c r="F8" s="80"/>
      <c r="G8" s="80"/>
      <c r="H8" s="80"/>
      <c r="I8" s="80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23.1" customHeight="1" x14ac:dyDescent="0.35">
      <c r="B10" s="83" t="s">
        <v>0</v>
      </c>
      <c r="C10" s="85" t="s">
        <v>1</v>
      </c>
      <c r="D10" s="83" t="s">
        <v>2</v>
      </c>
      <c r="E10" s="87"/>
      <c r="F10" s="88"/>
      <c r="G10" s="92" t="s">
        <v>39</v>
      </c>
      <c r="H10" s="85" t="s">
        <v>5</v>
      </c>
      <c r="I10" s="85" t="s">
        <v>43</v>
      </c>
    </row>
    <row r="11" spans="2:9" ht="23.1" customHeight="1" x14ac:dyDescent="0.35">
      <c r="B11" s="84"/>
      <c r="C11" s="86"/>
      <c r="D11" s="89"/>
      <c r="E11" s="90"/>
      <c r="F11" s="91"/>
      <c r="G11" s="93"/>
      <c r="H11" s="94"/>
      <c r="I11" s="94"/>
    </row>
    <row r="12" spans="2:9" ht="23.1" customHeight="1" x14ac:dyDescent="0.55000000000000004">
      <c r="B12" s="62">
        <v>1</v>
      </c>
      <c r="C12" s="62">
        <v>66107301001</v>
      </c>
      <c r="D12" s="63" t="s">
        <v>66</v>
      </c>
      <c r="E12" s="64" t="s">
        <v>67</v>
      </c>
      <c r="F12" s="65" t="s">
        <v>68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2">
        <v>66107301002</v>
      </c>
      <c r="D13" s="63" t="s">
        <v>66</v>
      </c>
      <c r="E13" s="64" t="s">
        <v>69</v>
      </c>
      <c r="F13" s="65" t="s">
        <v>70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2">
        <v>66107301003</v>
      </c>
      <c r="D14" s="66" t="s">
        <v>66</v>
      </c>
      <c r="E14" s="67" t="s">
        <v>71</v>
      </c>
      <c r="F14" s="65" t="s">
        <v>72</v>
      </c>
      <c r="G14" s="5"/>
      <c r="H14" s="5"/>
      <c r="I14" s="6"/>
    </row>
    <row r="15" spans="2:9" ht="23.1" customHeight="1" x14ac:dyDescent="0.55000000000000004">
      <c r="B15" s="62">
        <v>4</v>
      </c>
      <c r="C15" s="62">
        <v>66107301004</v>
      </c>
      <c r="D15" s="68" t="s">
        <v>66</v>
      </c>
      <c r="E15" s="67" t="s">
        <v>71</v>
      </c>
      <c r="F15" s="65" t="s">
        <v>73</v>
      </c>
      <c r="G15" s="7"/>
      <c r="H15" s="7"/>
      <c r="I15" s="8"/>
    </row>
    <row r="16" spans="2:9" ht="23.1" customHeight="1" x14ac:dyDescent="0.55000000000000004">
      <c r="B16" s="62">
        <v>5</v>
      </c>
      <c r="C16" s="62">
        <v>66107301005</v>
      </c>
      <c r="D16" s="63" t="s">
        <v>66</v>
      </c>
      <c r="E16" s="64" t="s">
        <v>74</v>
      </c>
      <c r="F16" s="65" t="s">
        <v>75</v>
      </c>
      <c r="G16" s="7"/>
      <c r="H16" s="7"/>
      <c r="I16" s="8"/>
    </row>
    <row r="17" spans="2:9" ht="23.1" customHeight="1" x14ac:dyDescent="0.55000000000000004">
      <c r="B17" s="62">
        <v>6</v>
      </c>
      <c r="C17" s="62">
        <v>66107301006</v>
      </c>
      <c r="D17" s="63" t="s">
        <v>66</v>
      </c>
      <c r="E17" s="64" t="s">
        <v>76</v>
      </c>
      <c r="F17" s="65" t="s">
        <v>77</v>
      </c>
      <c r="G17" s="7"/>
      <c r="H17" s="7"/>
      <c r="I17" s="8"/>
    </row>
    <row r="18" spans="2:9" ht="23.1" customHeight="1" x14ac:dyDescent="0.55000000000000004">
      <c r="B18" s="62">
        <v>7</v>
      </c>
      <c r="C18" s="62">
        <v>66107301007</v>
      </c>
      <c r="D18" s="68" t="s">
        <v>66</v>
      </c>
      <c r="E18" s="67" t="s">
        <v>78</v>
      </c>
      <c r="F18" s="65" t="s">
        <v>79</v>
      </c>
      <c r="G18" s="7"/>
      <c r="H18" s="7"/>
      <c r="I18" s="8"/>
    </row>
    <row r="19" spans="2:9" ht="23.1" customHeight="1" x14ac:dyDescent="0.55000000000000004">
      <c r="B19" s="62">
        <v>8</v>
      </c>
      <c r="C19" s="62">
        <v>66107301008</v>
      </c>
      <c r="D19" s="69" t="s">
        <v>66</v>
      </c>
      <c r="E19" s="70" t="s">
        <v>80</v>
      </c>
      <c r="F19" s="65" t="s">
        <v>81</v>
      </c>
      <c r="G19" s="7"/>
      <c r="H19" s="7"/>
      <c r="I19" s="8"/>
    </row>
    <row r="20" spans="2:9" ht="23.1" customHeight="1" x14ac:dyDescent="0.55000000000000004">
      <c r="B20" s="62">
        <v>9</v>
      </c>
      <c r="C20" s="62">
        <v>66107301009</v>
      </c>
      <c r="D20" s="63" t="s">
        <v>66</v>
      </c>
      <c r="E20" s="64" t="s">
        <v>82</v>
      </c>
      <c r="F20" s="65" t="s">
        <v>83</v>
      </c>
      <c r="G20" s="7"/>
      <c r="H20" s="7"/>
      <c r="I20" s="8"/>
    </row>
    <row r="21" spans="2:9" ht="23.1" customHeight="1" x14ac:dyDescent="0.55000000000000004">
      <c r="B21" s="62">
        <v>10</v>
      </c>
      <c r="C21" s="62">
        <v>66107301010</v>
      </c>
      <c r="D21" s="63" t="s">
        <v>66</v>
      </c>
      <c r="E21" s="64" t="s">
        <v>84</v>
      </c>
      <c r="F21" s="65" t="s">
        <v>85</v>
      </c>
      <c r="G21" s="7"/>
      <c r="H21" s="7"/>
      <c r="I21" s="8"/>
    </row>
    <row r="22" spans="2:9" ht="23.1" customHeight="1" x14ac:dyDescent="0.55000000000000004">
      <c r="B22" s="62">
        <v>11</v>
      </c>
      <c r="C22" s="62">
        <v>66107301011</v>
      </c>
      <c r="D22" s="63" t="s">
        <v>66</v>
      </c>
      <c r="E22" s="64" t="s">
        <v>44</v>
      </c>
      <c r="F22" s="65" t="s">
        <v>86</v>
      </c>
      <c r="G22" s="7"/>
      <c r="H22" s="7"/>
      <c r="I22" s="8"/>
    </row>
    <row r="23" spans="2:9" ht="23.1" customHeight="1" x14ac:dyDescent="0.55000000000000004">
      <c r="B23" s="62">
        <v>12</v>
      </c>
      <c r="C23" s="62">
        <v>66107301012</v>
      </c>
      <c r="D23" s="63" t="s">
        <v>66</v>
      </c>
      <c r="E23" s="64" t="s">
        <v>87</v>
      </c>
      <c r="F23" s="65" t="s">
        <v>88</v>
      </c>
      <c r="G23" s="7"/>
      <c r="H23" s="7"/>
      <c r="I23" s="8"/>
    </row>
    <row r="24" spans="2:9" ht="23.1" customHeight="1" x14ac:dyDescent="0.55000000000000004">
      <c r="B24" s="62">
        <v>13</v>
      </c>
      <c r="C24" s="62">
        <v>66107301013</v>
      </c>
      <c r="D24" s="69" t="s">
        <v>66</v>
      </c>
      <c r="E24" s="70" t="s">
        <v>89</v>
      </c>
      <c r="F24" s="65" t="s">
        <v>90</v>
      </c>
      <c r="G24" s="7"/>
      <c r="H24" s="7"/>
      <c r="I24" s="8"/>
    </row>
    <row r="25" spans="2:9" ht="23.1" customHeight="1" x14ac:dyDescent="0.55000000000000004">
      <c r="B25" s="62">
        <v>14</v>
      </c>
      <c r="C25" s="62">
        <v>66107301014</v>
      </c>
      <c r="D25" s="63" t="s">
        <v>66</v>
      </c>
      <c r="E25" s="64" t="s">
        <v>91</v>
      </c>
      <c r="F25" s="65" t="s">
        <v>92</v>
      </c>
      <c r="G25" s="7"/>
      <c r="H25" s="7"/>
      <c r="I25" s="8"/>
    </row>
    <row r="26" spans="2:9" ht="23.1" customHeight="1" x14ac:dyDescent="0.55000000000000004">
      <c r="B26" s="62">
        <v>15</v>
      </c>
      <c r="C26" s="62">
        <v>66107301015</v>
      </c>
      <c r="D26" s="63" t="s">
        <v>66</v>
      </c>
      <c r="E26" s="64" t="s">
        <v>53</v>
      </c>
      <c r="F26" s="65" t="s">
        <v>93</v>
      </c>
      <c r="G26" s="7"/>
      <c r="H26" s="7"/>
      <c r="I26" s="8"/>
    </row>
    <row r="27" spans="2:9" ht="23.1" customHeight="1" x14ac:dyDescent="0.55000000000000004">
      <c r="B27" s="62">
        <v>16</v>
      </c>
      <c r="C27" s="62">
        <v>66107301016</v>
      </c>
      <c r="D27" s="68" t="s">
        <v>66</v>
      </c>
      <c r="E27" s="67" t="s">
        <v>94</v>
      </c>
      <c r="F27" s="65" t="s">
        <v>95</v>
      </c>
      <c r="G27" s="7"/>
      <c r="H27" s="7"/>
      <c r="I27" s="8"/>
    </row>
    <row r="28" spans="2:9" ht="23.1" customHeight="1" x14ac:dyDescent="0.55000000000000004">
      <c r="B28" s="62">
        <v>17</v>
      </c>
      <c r="C28" s="62">
        <v>66107301017</v>
      </c>
      <c r="D28" s="63" t="s">
        <v>66</v>
      </c>
      <c r="E28" s="64" t="s">
        <v>96</v>
      </c>
      <c r="F28" s="65" t="s">
        <v>97</v>
      </c>
      <c r="G28" s="7"/>
      <c r="H28" s="7"/>
      <c r="I28" s="8"/>
    </row>
    <row r="29" spans="2:9" ht="23.1" customHeight="1" x14ac:dyDescent="0.55000000000000004">
      <c r="B29" s="62">
        <v>18</v>
      </c>
      <c r="C29" s="62">
        <v>66107301018</v>
      </c>
      <c r="D29" s="63" t="s">
        <v>66</v>
      </c>
      <c r="E29" s="64" t="s">
        <v>98</v>
      </c>
      <c r="F29" s="65" t="s">
        <v>99</v>
      </c>
      <c r="G29" s="7"/>
      <c r="H29" s="7"/>
      <c r="I29" s="8"/>
    </row>
    <row r="30" spans="2:9" ht="23.1" customHeight="1" x14ac:dyDescent="0.55000000000000004">
      <c r="B30" s="62">
        <v>19</v>
      </c>
      <c r="C30" s="62">
        <v>66107301019</v>
      </c>
      <c r="D30" s="63" t="s">
        <v>66</v>
      </c>
      <c r="E30" s="64" t="s">
        <v>100</v>
      </c>
      <c r="F30" s="65" t="s">
        <v>101</v>
      </c>
      <c r="G30" s="7"/>
      <c r="H30" s="7"/>
      <c r="I30" s="8"/>
    </row>
    <row r="31" spans="2:9" ht="23.1" customHeight="1" x14ac:dyDescent="0.55000000000000004">
      <c r="B31" s="62">
        <v>20</v>
      </c>
      <c r="C31" s="62">
        <v>66107301020</v>
      </c>
      <c r="D31" s="66" t="s">
        <v>66</v>
      </c>
      <c r="E31" s="67" t="s">
        <v>45</v>
      </c>
      <c r="F31" s="65" t="s">
        <v>102</v>
      </c>
      <c r="G31" s="7"/>
      <c r="H31" s="7"/>
      <c r="I31" s="8"/>
    </row>
    <row r="32" spans="2:9" ht="23.1" customHeight="1" x14ac:dyDescent="0.55000000000000004">
      <c r="B32" s="62">
        <v>21</v>
      </c>
      <c r="C32" s="62">
        <v>66107301021</v>
      </c>
      <c r="D32" s="69" t="s">
        <v>66</v>
      </c>
      <c r="E32" s="70" t="s">
        <v>103</v>
      </c>
      <c r="F32" s="65" t="s">
        <v>104</v>
      </c>
      <c r="G32" s="7"/>
      <c r="H32" s="7"/>
      <c r="I32" s="8"/>
    </row>
    <row r="33" spans="2:9" ht="23.1" customHeight="1" x14ac:dyDescent="0.55000000000000004">
      <c r="B33" s="62">
        <v>22</v>
      </c>
      <c r="C33" s="62">
        <v>66107301022</v>
      </c>
      <c r="D33" s="63" t="s">
        <v>66</v>
      </c>
      <c r="E33" s="64" t="s">
        <v>105</v>
      </c>
      <c r="F33" s="65" t="s">
        <v>106</v>
      </c>
      <c r="G33" s="7"/>
      <c r="H33" s="7"/>
      <c r="I33" s="8"/>
    </row>
    <row r="34" spans="2:9" ht="23.1" customHeight="1" x14ac:dyDescent="0.55000000000000004">
      <c r="B34" s="62">
        <v>23</v>
      </c>
      <c r="C34" s="62">
        <v>66107301023</v>
      </c>
      <c r="D34" s="63" t="s">
        <v>66</v>
      </c>
      <c r="E34" s="64" t="s">
        <v>107</v>
      </c>
      <c r="F34" s="65" t="s">
        <v>108</v>
      </c>
      <c r="G34" s="7"/>
      <c r="H34" s="7"/>
      <c r="I34" s="8"/>
    </row>
    <row r="35" spans="2:9" ht="23.1" customHeight="1" x14ac:dyDescent="0.55000000000000004">
      <c r="B35" s="62">
        <v>24</v>
      </c>
      <c r="C35" s="62">
        <v>66107301024</v>
      </c>
      <c r="D35" s="63" t="s">
        <v>66</v>
      </c>
      <c r="E35" s="64" t="s">
        <v>54</v>
      </c>
      <c r="F35" s="65" t="s">
        <v>109</v>
      </c>
      <c r="G35" s="9"/>
      <c r="H35" s="7"/>
      <c r="I35" s="8"/>
    </row>
    <row r="36" spans="2:9" ht="23.1" customHeight="1" x14ac:dyDescent="0.55000000000000004">
      <c r="B36" s="62">
        <v>25</v>
      </c>
      <c r="C36" s="62">
        <v>66107301025</v>
      </c>
      <c r="D36" s="63" t="s">
        <v>66</v>
      </c>
      <c r="E36" s="64" t="s">
        <v>110</v>
      </c>
      <c r="F36" s="65" t="s">
        <v>111</v>
      </c>
      <c r="G36" s="10"/>
      <c r="H36" s="11"/>
      <c r="I36" s="12"/>
    </row>
    <row r="37" spans="2:9" ht="23.1" customHeight="1" x14ac:dyDescent="0.55000000000000004">
      <c r="B37" s="62">
        <v>26</v>
      </c>
      <c r="C37" s="62">
        <v>66107301026</v>
      </c>
      <c r="D37" s="68" t="s">
        <v>66</v>
      </c>
      <c r="E37" s="67" t="s">
        <v>112</v>
      </c>
      <c r="F37" s="65" t="s">
        <v>113</v>
      </c>
      <c r="G37" s="7"/>
      <c r="H37" s="7"/>
      <c r="I37" s="8"/>
    </row>
    <row r="38" spans="2:9" ht="23.1" customHeight="1" x14ac:dyDescent="0.55000000000000004">
      <c r="B38" s="62">
        <v>27</v>
      </c>
      <c r="C38" s="62">
        <v>66107301028</v>
      </c>
      <c r="D38" s="63" t="s">
        <v>66</v>
      </c>
      <c r="E38" s="64" t="s">
        <v>114</v>
      </c>
      <c r="F38" s="65" t="s">
        <v>115</v>
      </c>
      <c r="G38" s="7"/>
      <c r="H38" s="7"/>
      <c r="I38" s="8"/>
    </row>
    <row r="39" spans="2:9" ht="23.1" customHeight="1" x14ac:dyDescent="0.55000000000000004">
      <c r="B39" s="62">
        <v>28</v>
      </c>
      <c r="C39" s="62">
        <v>66107301029</v>
      </c>
      <c r="D39" s="63" t="s">
        <v>66</v>
      </c>
      <c r="E39" s="64" t="s">
        <v>116</v>
      </c>
      <c r="F39" s="65" t="s">
        <v>117</v>
      </c>
      <c r="G39" s="7"/>
      <c r="H39" s="7"/>
      <c r="I39" s="8"/>
    </row>
    <row r="40" spans="2:9" ht="23.1" customHeight="1" x14ac:dyDescent="0.55000000000000004">
      <c r="B40" s="62">
        <v>29</v>
      </c>
      <c r="C40" s="62">
        <v>66107301030</v>
      </c>
      <c r="D40" s="63" t="s">
        <v>66</v>
      </c>
      <c r="E40" s="64" t="s">
        <v>118</v>
      </c>
      <c r="F40" s="65" t="s">
        <v>119</v>
      </c>
      <c r="G40" s="7"/>
      <c r="H40" s="7"/>
      <c r="I40" s="8"/>
    </row>
    <row r="41" spans="2:9" ht="23.1" customHeight="1" x14ac:dyDescent="0.55000000000000004">
      <c r="B41" s="62">
        <v>30</v>
      </c>
      <c r="C41" s="62">
        <v>66107301031</v>
      </c>
      <c r="D41" s="63" t="s">
        <v>66</v>
      </c>
      <c r="E41" s="64" t="s">
        <v>118</v>
      </c>
      <c r="F41" s="65" t="s">
        <v>120</v>
      </c>
      <c r="G41" s="7"/>
      <c r="H41" s="7"/>
      <c r="I41" s="8"/>
    </row>
    <row r="42" spans="2:9" ht="23.1" customHeight="1" x14ac:dyDescent="0.55000000000000004">
      <c r="B42" s="62">
        <v>31</v>
      </c>
      <c r="C42" s="62">
        <v>66107301032</v>
      </c>
      <c r="D42" s="63" t="s">
        <v>66</v>
      </c>
      <c r="E42" s="64" t="s">
        <v>46</v>
      </c>
      <c r="F42" s="65" t="s">
        <v>121</v>
      </c>
      <c r="G42" s="7"/>
      <c r="H42" s="7"/>
      <c r="I42" s="8"/>
    </row>
    <row r="43" spans="2:9" ht="23.1" customHeight="1" x14ac:dyDescent="0.55000000000000004">
      <c r="B43" s="62">
        <v>32</v>
      </c>
      <c r="C43" s="62">
        <v>66107301033</v>
      </c>
      <c r="D43" s="63" t="s">
        <v>3</v>
      </c>
      <c r="E43" s="64" t="s">
        <v>122</v>
      </c>
      <c r="F43" s="65" t="s">
        <v>123</v>
      </c>
      <c r="G43" s="7"/>
      <c r="H43" s="7"/>
      <c r="I43" s="8"/>
    </row>
    <row r="44" spans="2:9" ht="23.1" customHeight="1" x14ac:dyDescent="0.55000000000000004">
      <c r="B44" s="62">
        <v>33</v>
      </c>
      <c r="C44" s="62">
        <v>66107301034</v>
      </c>
      <c r="D44" s="66" t="s">
        <v>3</v>
      </c>
      <c r="E44" s="67" t="s">
        <v>124</v>
      </c>
      <c r="F44" s="65" t="s">
        <v>125</v>
      </c>
      <c r="G44" s="7"/>
      <c r="H44" s="7"/>
      <c r="I44" s="8"/>
    </row>
    <row r="45" spans="2:9" ht="23.1" customHeight="1" x14ac:dyDescent="0.55000000000000004">
      <c r="B45" s="62">
        <v>34</v>
      </c>
      <c r="C45" s="62">
        <v>66107301035</v>
      </c>
      <c r="D45" s="63" t="s">
        <v>66</v>
      </c>
      <c r="E45" s="64" t="s">
        <v>55</v>
      </c>
      <c r="F45" s="65" t="s">
        <v>126</v>
      </c>
      <c r="G45" s="7"/>
      <c r="H45" s="7"/>
      <c r="I45" s="8"/>
    </row>
    <row r="46" spans="2:9" ht="23.1" customHeight="1" x14ac:dyDescent="0.55000000000000004">
      <c r="B46" s="62">
        <v>35</v>
      </c>
      <c r="C46" s="62">
        <v>66107301036</v>
      </c>
      <c r="D46" s="63" t="s">
        <v>66</v>
      </c>
      <c r="E46" s="64" t="s">
        <v>127</v>
      </c>
      <c r="F46" s="71" t="s">
        <v>128</v>
      </c>
      <c r="G46" s="7"/>
      <c r="H46" s="7"/>
      <c r="I46" s="8"/>
    </row>
    <row r="47" spans="2:9" ht="23.1" customHeight="1" x14ac:dyDescent="0.55000000000000004">
      <c r="B47" s="62">
        <v>36</v>
      </c>
      <c r="C47" s="62">
        <v>66107301037</v>
      </c>
      <c r="D47" s="63" t="s">
        <v>66</v>
      </c>
      <c r="E47" s="64" t="s">
        <v>129</v>
      </c>
      <c r="F47" s="65" t="s">
        <v>130</v>
      </c>
      <c r="G47" s="7"/>
      <c r="H47" s="7"/>
      <c r="I47" s="8"/>
    </row>
    <row r="48" spans="2:9" ht="23.1" customHeight="1" x14ac:dyDescent="0.55000000000000004">
      <c r="B48" s="62">
        <v>37</v>
      </c>
      <c r="C48" s="62">
        <v>66107301038</v>
      </c>
      <c r="D48" s="63" t="s">
        <v>66</v>
      </c>
      <c r="E48" s="64" t="s">
        <v>131</v>
      </c>
      <c r="F48" s="65" t="s">
        <v>132</v>
      </c>
      <c r="G48" s="7"/>
      <c r="H48" s="7"/>
      <c r="I48" s="8"/>
    </row>
    <row r="49" spans="2:9" ht="23.1" customHeight="1" x14ac:dyDescent="0.55000000000000004">
      <c r="B49" s="62">
        <v>38</v>
      </c>
      <c r="C49" s="62">
        <v>66107301039</v>
      </c>
      <c r="D49" s="72" t="s">
        <v>66</v>
      </c>
      <c r="E49" s="67" t="s">
        <v>133</v>
      </c>
      <c r="F49" s="65" t="s">
        <v>134</v>
      </c>
      <c r="G49" s="7"/>
      <c r="H49" s="7"/>
      <c r="I49" s="8"/>
    </row>
    <row r="50" spans="2:9" ht="23.1" customHeight="1" x14ac:dyDescent="0.55000000000000004">
      <c r="B50" s="62">
        <v>39</v>
      </c>
      <c r="C50" s="62">
        <v>66107301040</v>
      </c>
      <c r="D50" s="63" t="s">
        <v>66</v>
      </c>
      <c r="E50" s="64" t="s">
        <v>135</v>
      </c>
      <c r="F50" s="65" t="s">
        <v>136</v>
      </c>
      <c r="G50" s="7"/>
      <c r="H50" s="7"/>
      <c r="I50" s="8"/>
    </row>
    <row r="51" spans="2:9" ht="23.1" customHeight="1" x14ac:dyDescent="0.55000000000000004">
      <c r="B51" s="62">
        <v>40</v>
      </c>
      <c r="C51" s="62">
        <v>66107301041</v>
      </c>
      <c r="D51" s="69" t="s">
        <v>66</v>
      </c>
      <c r="E51" s="70" t="s">
        <v>137</v>
      </c>
      <c r="F51" s="65" t="s">
        <v>138</v>
      </c>
      <c r="G51" s="7"/>
      <c r="H51" s="7"/>
      <c r="I51" s="8"/>
    </row>
    <row r="52" spans="2:9" ht="23.1" customHeight="1" x14ac:dyDescent="0.55000000000000004">
      <c r="B52" s="62">
        <v>41</v>
      </c>
      <c r="C52" s="62">
        <v>66107301042</v>
      </c>
      <c r="D52" s="63" t="s">
        <v>66</v>
      </c>
      <c r="E52" s="64" t="s">
        <v>139</v>
      </c>
      <c r="F52" s="65" t="s">
        <v>140</v>
      </c>
      <c r="G52" s="7"/>
      <c r="H52" s="7"/>
      <c r="I52" s="8"/>
    </row>
    <row r="53" spans="2:9" ht="23.1" customHeight="1" x14ac:dyDescent="0.55000000000000004">
      <c r="B53" s="62">
        <v>42</v>
      </c>
      <c r="C53" s="62">
        <v>66107301043</v>
      </c>
      <c r="D53" s="68" t="s">
        <v>66</v>
      </c>
      <c r="E53" s="67" t="s">
        <v>56</v>
      </c>
      <c r="F53" s="65" t="s">
        <v>141</v>
      </c>
      <c r="G53" s="7"/>
      <c r="H53" s="7"/>
      <c r="I53" s="8"/>
    </row>
    <row r="54" spans="2:9" ht="23.1" customHeight="1" x14ac:dyDescent="0.55000000000000004">
      <c r="B54" s="62">
        <v>43</v>
      </c>
      <c r="C54" s="62">
        <v>66107301044</v>
      </c>
      <c r="D54" s="63" t="s">
        <v>66</v>
      </c>
      <c r="E54" s="64" t="s">
        <v>142</v>
      </c>
      <c r="F54" s="65" t="s">
        <v>143</v>
      </c>
      <c r="G54" s="7"/>
      <c r="H54" s="7"/>
      <c r="I54" s="8"/>
    </row>
    <row r="55" spans="2:9" ht="23.1" customHeight="1" x14ac:dyDescent="0.55000000000000004">
      <c r="B55" s="62">
        <v>44</v>
      </c>
      <c r="C55" s="62">
        <v>66107301045</v>
      </c>
      <c r="D55" s="68" t="s">
        <v>66</v>
      </c>
      <c r="E55" s="67" t="s">
        <v>144</v>
      </c>
      <c r="F55" s="65" t="s">
        <v>145</v>
      </c>
      <c r="G55" s="11"/>
      <c r="H55" s="11"/>
      <c r="I55" s="12"/>
    </row>
    <row r="56" spans="2:9" ht="23.1" customHeight="1" x14ac:dyDescent="0.55000000000000004">
      <c r="B56" s="62">
        <v>45</v>
      </c>
      <c r="C56" s="62">
        <v>66107301046</v>
      </c>
      <c r="D56" s="68" t="s">
        <v>66</v>
      </c>
      <c r="E56" s="67" t="s">
        <v>146</v>
      </c>
      <c r="F56" s="65" t="s">
        <v>147</v>
      </c>
      <c r="G56" s="7"/>
      <c r="H56" s="7"/>
      <c r="I56" s="8"/>
    </row>
    <row r="57" spans="2:9" ht="23.1" customHeight="1" x14ac:dyDescent="0.55000000000000004">
      <c r="B57" s="62">
        <v>46</v>
      </c>
      <c r="C57" s="62">
        <v>66107301047</v>
      </c>
      <c r="D57" s="68" t="s">
        <v>66</v>
      </c>
      <c r="E57" s="67" t="s">
        <v>148</v>
      </c>
      <c r="F57" s="65" t="s">
        <v>149</v>
      </c>
      <c r="G57" s="7"/>
      <c r="H57" s="7"/>
      <c r="I57" s="8"/>
    </row>
    <row r="58" spans="2:9" ht="23.1" customHeight="1" x14ac:dyDescent="0.55000000000000004">
      <c r="B58" s="62">
        <v>47</v>
      </c>
      <c r="C58" s="62">
        <v>66107301048</v>
      </c>
      <c r="D58" s="63" t="s">
        <v>66</v>
      </c>
      <c r="E58" s="64" t="s">
        <v>150</v>
      </c>
      <c r="F58" s="65" t="s">
        <v>151</v>
      </c>
      <c r="G58" s="7"/>
      <c r="H58" s="7"/>
      <c r="I58" s="8"/>
    </row>
    <row r="59" spans="2:9" ht="23.1" customHeight="1" x14ac:dyDescent="0.55000000000000004">
      <c r="B59" s="62">
        <v>48</v>
      </c>
      <c r="C59" s="62">
        <v>66107301049</v>
      </c>
      <c r="D59" s="63" t="s">
        <v>66</v>
      </c>
      <c r="E59" s="64" t="s">
        <v>152</v>
      </c>
      <c r="F59" s="65" t="s">
        <v>153</v>
      </c>
      <c r="G59" s="7"/>
      <c r="H59" s="7"/>
      <c r="I59" s="8"/>
    </row>
    <row r="60" spans="2:9" ht="23.1" customHeight="1" x14ac:dyDescent="0.55000000000000004">
      <c r="B60" s="62">
        <v>49</v>
      </c>
      <c r="C60" s="62">
        <v>66107301050</v>
      </c>
      <c r="D60" s="68" t="s">
        <v>66</v>
      </c>
      <c r="E60" s="67" t="s">
        <v>57</v>
      </c>
      <c r="F60" s="65" t="s">
        <v>154</v>
      </c>
      <c r="G60" s="7"/>
      <c r="H60" s="7"/>
      <c r="I60" s="8"/>
    </row>
    <row r="61" spans="2:9" ht="23.1" customHeight="1" x14ac:dyDescent="0.55000000000000004">
      <c r="B61" s="62">
        <v>50</v>
      </c>
      <c r="C61" s="62">
        <v>66107301051</v>
      </c>
      <c r="D61" s="63" t="s">
        <v>66</v>
      </c>
      <c r="E61" s="64" t="s">
        <v>155</v>
      </c>
      <c r="F61" s="65" t="s">
        <v>156</v>
      </c>
      <c r="G61" s="7"/>
      <c r="H61" s="7"/>
      <c r="I61" s="8"/>
    </row>
    <row r="62" spans="2:9" ht="23.1" customHeight="1" x14ac:dyDescent="0.55000000000000004">
      <c r="B62" s="62">
        <v>51</v>
      </c>
      <c r="C62" s="62">
        <v>66107301052</v>
      </c>
      <c r="D62" s="69" t="s">
        <v>66</v>
      </c>
      <c r="E62" s="70" t="s">
        <v>157</v>
      </c>
      <c r="F62" s="65" t="s">
        <v>158</v>
      </c>
      <c r="G62" s="7"/>
      <c r="H62" s="7"/>
      <c r="I62" s="8"/>
    </row>
    <row r="63" spans="2:9" ht="23.1" customHeight="1" x14ac:dyDescent="0.55000000000000004">
      <c r="B63" s="62">
        <v>52</v>
      </c>
      <c r="C63" s="62">
        <v>66107301053</v>
      </c>
      <c r="D63" s="68" t="s">
        <v>66</v>
      </c>
      <c r="E63" s="67" t="s">
        <v>159</v>
      </c>
      <c r="F63" s="65" t="s">
        <v>160</v>
      </c>
      <c r="G63" s="7"/>
      <c r="H63" s="7"/>
      <c r="I63" s="8"/>
    </row>
    <row r="64" spans="2:9" ht="23.1" customHeight="1" x14ac:dyDescent="0.55000000000000004">
      <c r="B64" s="62">
        <v>53</v>
      </c>
      <c r="C64" s="62">
        <v>66107301054</v>
      </c>
      <c r="D64" s="66" t="s">
        <v>3</v>
      </c>
      <c r="E64" s="67" t="s">
        <v>161</v>
      </c>
      <c r="F64" s="65" t="s">
        <v>162</v>
      </c>
      <c r="G64" s="7"/>
      <c r="H64" s="7"/>
      <c r="I64" s="8"/>
    </row>
    <row r="65" spans="2:9" ht="23.1" customHeight="1" x14ac:dyDescent="0.55000000000000004">
      <c r="B65" s="62">
        <v>54</v>
      </c>
      <c r="C65" s="62">
        <v>66107301055</v>
      </c>
      <c r="D65" s="72" t="s">
        <v>66</v>
      </c>
      <c r="E65" s="67" t="s">
        <v>163</v>
      </c>
      <c r="F65" s="65" t="s">
        <v>164</v>
      </c>
      <c r="G65" s="9"/>
      <c r="H65" s="7"/>
      <c r="I65" s="8"/>
    </row>
    <row r="66" spans="2:9" ht="23.1" customHeight="1" x14ac:dyDescent="0.55000000000000004">
      <c r="B66" s="62">
        <v>55</v>
      </c>
      <c r="C66" s="62">
        <v>66107301056</v>
      </c>
      <c r="D66" s="66" t="s">
        <v>3</v>
      </c>
      <c r="E66" s="67" t="s">
        <v>165</v>
      </c>
      <c r="F66" s="65" t="s">
        <v>166</v>
      </c>
      <c r="G66" s="9"/>
      <c r="H66" s="7"/>
      <c r="I66" s="8"/>
    </row>
    <row r="67" spans="2:9" ht="23.1" customHeight="1" x14ac:dyDescent="0.55000000000000004">
      <c r="B67" s="62">
        <v>56</v>
      </c>
      <c r="C67" s="62">
        <v>66107301057</v>
      </c>
      <c r="D67" s="63" t="s">
        <v>66</v>
      </c>
      <c r="E67" s="64" t="s">
        <v>167</v>
      </c>
      <c r="F67" s="65" t="s">
        <v>168</v>
      </c>
      <c r="G67" s="9"/>
      <c r="H67" s="7"/>
      <c r="I67" s="8"/>
    </row>
    <row r="68" spans="2:9" ht="23.1" customHeight="1" x14ac:dyDescent="0.55000000000000004">
      <c r="B68" s="62">
        <v>57</v>
      </c>
      <c r="C68" s="62">
        <v>66107301058</v>
      </c>
      <c r="D68" s="63" t="s">
        <v>66</v>
      </c>
      <c r="E68" s="64" t="s">
        <v>169</v>
      </c>
      <c r="F68" s="65" t="s">
        <v>170</v>
      </c>
      <c r="G68" s="9"/>
      <c r="H68" s="7"/>
      <c r="I68" s="8"/>
    </row>
    <row r="69" spans="2:9" ht="23.1" customHeight="1" x14ac:dyDescent="0.55000000000000004">
      <c r="B69" s="62">
        <v>58</v>
      </c>
      <c r="C69" s="62">
        <v>66107301059</v>
      </c>
      <c r="D69" s="63" t="s">
        <v>3</v>
      </c>
      <c r="E69" s="64" t="s">
        <v>171</v>
      </c>
      <c r="F69" s="65" t="s">
        <v>172</v>
      </c>
      <c r="G69" s="7"/>
      <c r="H69" s="7"/>
      <c r="I69" s="8"/>
    </row>
    <row r="70" spans="2:9" ht="23.1" customHeight="1" x14ac:dyDescent="0.55000000000000004">
      <c r="B70" s="62">
        <v>59</v>
      </c>
      <c r="C70" s="62">
        <v>66107301060</v>
      </c>
      <c r="D70" s="73" t="s">
        <v>66</v>
      </c>
      <c r="E70" s="70" t="s">
        <v>173</v>
      </c>
      <c r="F70" s="65" t="s">
        <v>174</v>
      </c>
      <c r="G70" s="7"/>
      <c r="H70" s="7"/>
      <c r="I70" s="8"/>
    </row>
    <row r="71" spans="2:9" ht="23.1" customHeight="1" x14ac:dyDescent="0.55000000000000004">
      <c r="B71" s="62">
        <v>60</v>
      </c>
      <c r="C71" s="62">
        <v>66107301061</v>
      </c>
      <c r="D71" s="63" t="s">
        <v>66</v>
      </c>
      <c r="E71" s="64" t="s">
        <v>47</v>
      </c>
      <c r="F71" s="65" t="s">
        <v>175</v>
      </c>
      <c r="G71" s="7"/>
      <c r="H71" s="7"/>
      <c r="I71" s="8"/>
    </row>
    <row r="72" spans="2:9" ht="23.1" customHeight="1" x14ac:dyDescent="0.55000000000000004">
      <c r="B72" s="62">
        <v>61</v>
      </c>
      <c r="C72" s="62">
        <v>66107301062</v>
      </c>
      <c r="D72" s="63" t="s">
        <v>66</v>
      </c>
      <c r="E72" s="64" t="s">
        <v>47</v>
      </c>
      <c r="F72" s="65" t="s">
        <v>176</v>
      </c>
      <c r="G72" s="7"/>
      <c r="H72" s="7"/>
      <c r="I72" s="8"/>
    </row>
    <row r="73" spans="2:9" ht="23.1" customHeight="1" x14ac:dyDescent="0.55000000000000004">
      <c r="B73" s="62">
        <v>62</v>
      </c>
      <c r="C73" s="62">
        <v>66107301063</v>
      </c>
      <c r="D73" s="68" t="s">
        <v>66</v>
      </c>
      <c r="E73" s="67" t="s">
        <v>177</v>
      </c>
      <c r="F73" s="65" t="s">
        <v>113</v>
      </c>
      <c r="G73" s="7"/>
      <c r="H73" s="7"/>
      <c r="I73" s="8"/>
    </row>
    <row r="74" spans="2:9" ht="23.1" customHeight="1" x14ac:dyDescent="0.55000000000000004">
      <c r="B74" s="62">
        <v>63</v>
      </c>
      <c r="C74" s="62">
        <v>66107301064</v>
      </c>
      <c r="D74" s="63" t="s">
        <v>66</v>
      </c>
      <c r="E74" s="64" t="s">
        <v>178</v>
      </c>
      <c r="F74" s="65" t="s">
        <v>179</v>
      </c>
      <c r="G74" s="7"/>
      <c r="H74" s="7"/>
      <c r="I74" s="8"/>
    </row>
    <row r="75" spans="2:9" ht="23.1" customHeight="1" x14ac:dyDescent="0.55000000000000004">
      <c r="B75" s="62">
        <v>64</v>
      </c>
      <c r="C75" s="62">
        <v>66107301065</v>
      </c>
      <c r="D75" s="63" t="s">
        <v>66</v>
      </c>
      <c r="E75" s="64" t="s">
        <v>180</v>
      </c>
      <c r="F75" s="65" t="s">
        <v>181</v>
      </c>
      <c r="G75" s="7"/>
      <c r="H75" s="7"/>
      <c r="I75" s="8"/>
    </row>
    <row r="76" spans="2:9" ht="23.1" customHeight="1" x14ac:dyDescent="0.55000000000000004">
      <c r="B76" s="62">
        <v>65</v>
      </c>
      <c r="C76" s="62">
        <v>66107301066</v>
      </c>
      <c r="D76" s="63" t="s">
        <v>66</v>
      </c>
      <c r="E76" s="64" t="s">
        <v>48</v>
      </c>
      <c r="F76" s="65" t="s">
        <v>182</v>
      </c>
      <c r="G76" s="7"/>
      <c r="H76" s="7"/>
      <c r="I76" s="8"/>
    </row>
    <row r="77" spans="2:9" ht="23.1" customHeight="1" x14ac:dyDescent="0.55000000000000004">
      <c r="B77" s="62">
        <v>66</v>
      </c>
      <c r="C77" s="62">
        <v>66107301067</v>
      </c>
      <c r="D77" s="69" t="s">
        <v>66</v>
      </c>
      <c r="E77" s="70" t="s">
        <v>183</v>
      </c>
      <c r="F77" s="65" t="s">
        <v>184</v>
      </c>
      <c r="G77" s="7"/>
      <c r="H77" s="7"/>
      <c r="I77" s="8"/>
    </row>
    <row r="78" spans="2:9" ht="23.1" customHeight="1" x14ac:dyDescent="0.55000000000000004">
      <c r="B78" s="62">
        <v>67</v>
      </c>
      <c r="C78" s="62">
        <v>66107301068</v>
      </c>
      <c r="D78" s="63" t="s">
        <v>66</v>
      </c>
      <c r="E78" s="64" t="s">
        <v>185</v>
      </c>
      <c r="F78" s="65" t="s">
        <v>186</v>
      </c>
      <c r="G78" s="7"/>
      <c r="H78" s="7"/>
      <c r="I78" s="8"/>
    </row>
    <row r="79" spans="2:9" ht="23.1" customHeight="1" x14ac:dyDescent="0.55000000000000004">
      <c r="B79" s="62">
        <v>68</v>
      </c>
      <c r="C79" s="62">
        <v>66107301069</v>
      </c>
      <c r="D79" s="69" t="s">
        <v>66</v>
      </c>
      <c r="E79" s="70" t="s">
        <v>187</v>
      </c>
      <c r="F79" s="65" t="s">
        <v>188</v>
      </c>
      <c r="G79" s="7"/>
      <c r="H79" s="7"/>
      <c r="I79" s="8"/>
    </row>
    <row r="80" spans="2:9" ht="23.1" customHeight="1" x14ac:dyDescent="0.55000000000000004">
      <c r="B80" s="62">
        <v>69</v>
      </c>
      <c r="C80" s="62">
        <v>66107301070</v>
      </c>
      <c r="D80" s="68" t="s">
        <v>66</v>
      </c>
      <c r="E80" s="67" t="s">
        <v>189</v>
      </c>
      <c r="F80" s="65" t="s">
        <v>190</v>
      </c>
      <c r="G80" s="7"/>
      <c r="H80" s="7"/>
      <c r="I80" s="8"/>
    </row>
    <row r="81" spans="2:9" ht="23.1" customHeight="1" x14ac:dyDescent="0.55000000000000004">
      <c r="B81" s="62">
        <v>70</v>
      </c>
      <c r="C81" s="62">
        <v>66107301071</v>
      </c>
      <c r="D81" s="63" t="s">
        <v>66</v>
      </c>
      <c r="E81" s="64" t="s">
        <v>191</v>
      </c>
      <c r="F81" s="65" t="s">
        <v>192</v>
      </c>
      <c r="G81" s="11"/>
      <c r="H81" s="11"/>
      <c r="I81" s="12"/>
    </row>
    <row r="82" spans="2:9" ht="23.1" customHeight="1" x14ac:dyDescent="0.55000000000000004">
      <c r="B82" s="62">
        <v>71</v>
      </c>
      <c r="C82" s="62">
        <v>66107301072</v>
      </c>
      <c r="D82" s="63" t="s">
        <v>66</v>
      </c>
      <c r="E82" s="64" t="s">
        <v>193</v>
      </c>
      <c r="F82" s="65" t="s">
        <v>194</v>
      </c>
      <c r="G82" s="7"/>
      <c r="H82" s="7"/>
      <c r="I82" s="8"/>
    </row>
    <row r="83" spans="2:9" ht="23.1" customHeight="1" x14ac:dyDescent="0.55000000000000004">
      <c r="B83" s="62">
        <v>72</v>
      </c>
      <c r="C83" s="62">
        <v>66107301073</v>
      </c>
      <c r="D83" s="68" t="s">
        <v>66</v>
      </c>
      <c r="E83" s="67" t="s">
        <v>195</v>
      </c>
      <c r="F83" s="65" t="s">
        <v>196</v>
      </c>
      <c r="G83" s="7"/>
      <c r="H83" s="7"/>
      <c r="I83" s="8"/>
    </row>
    <row r="84" spans="2:9" ht="23.1" customHeight="1" x14ac:dyDescent="0.55000000000000004">
      <c r="B84" s="62">
        <v>73</v>
      </c>
      <c r="C84" s="62">
        <v>66107301075</v>
      </c>
      <c r="D84" s="63" t="s">
        <v>66</v>
      </c>
      <c r="E84" s="64" t="s">
        <v>197</v>
      </c>
      <c r="F84" s="65" t="s">
        <v>198</v>
      </c>
      <c r="G84" s="7"/>
      <c r="H84" s="7"/>
      <c r="I84" s="8"/>
    </row>
    <row r="85" spans="2:9" ht="23.1" customHeight="1" x14ac:dyDescent="0.55000000000000004">
      <c r="B85" s="62">
        <v>74</v>
      </c>
      <c r="C85" s="62">
        <v>66107301076</v>
      </c>
      <c r="D85" s="63" t="s">
        <v>66</v>
      </c>
      <c r="E85" s="64" t="s">
        <v>197</v>
      </c>
      <c r="F85" s="65" t="s">
        <v>199</v>
      </c>
      <c r="G85" s="7"/>
      <c r="H85" s="7"/>
      <c r="I85" s="8"/>
    </row>
    <row r="86" spans="2:9" ht="23.1" customHeight="1" x14ac:dyDescent="0.55000000000000004">
      <c r="B86" s="62">
        <v>75</v>
      </c>
      <c r="C86" s="62">
        <v>66107301077</v>
      </c>
      <c r="D86" s="63" t="s">
        <v>66</v>
      </c>
      <c r="E86" s="64" t="s">
        <v>200</v>
      </c>
      <c r="F86" s="65" t="s">
        <v>201</v>
      </c>
      <c r="G86" s="7"/>
      <c r="H86" s="7"/>
      <c r="I86" s="8"/>
    </row>
    <row r="87" spans="2:9" ht="23.1" customHeight="1" x14ac:dyDescent="0.55000000000000004">
      <c r="B87" s="62">
        <v>76</v>
      </c>
      <c r="C87" s="62">
        <v>66107301078</v>
      </c>
      <c r="D87" s="63" t="s">
        <v>3</v>
      </c>
      <c r="E87" s="64" t="s">
        <v>202</v>
      </c>
      <c r="F87" s="65" t="s">
        <v>203</v>
      </c>
      <c r="G87" s="7"/>
      <c r="H87" s="7"/>
      <c r="I87" s="8"/>
    </row>
    <row r="88" spans="2:9" ht="23.1" customHeight="1" x14ac:dyDescent="0.55000000000000004">
      <c r="B88" s="62">
        <v>77</v>
      </c>
      <c r="C88" s="62">
        <v>66107301079</v>
      </c>
      <c r="D88" s="63" t="s">
        <v>66</v>
      </c>
      <c r="E88" s="64" t="s">
        <v>204</v>
      </c>
      <c r="F88" s="65" t="s">
        <v>205</v>
      </c>
      <c r="G88" s="7"/>
      <c r="H88" s="7"/>
      <c r="I88" s="8"/>
    </row>
    <row r="89" spans="2:9" ht="23.1" customHeight="1" x14ac:dyDescent="0.55000000000000004">
      <c r="B89" s="62">
        <v>78</v>
      </c>
      <c r="C89" s="62">
        <v>66107301080</v>
      </c>
      <c r="D89" s="68" t="s">
        <v>66</v>
      </c>
      <c r="E89" s="67" t="s">
        <v>206</v>
      </c>
      <c r="F89" s="65" t="s">
        <v>207</v>
      </c>
      <c r="G89" s="7"/>
      <c r="H89" s="7"/>
      <c r="I89" s="8"/>
    </row>
    <row r="90" spans="2:9" ht="23.1" customHeight="1" x14ac:dyDescent="0.55000000000000004">
      <c r="B90" s="62">
        <v>79</v>
      </c>
      <c r="C90" s="62">
        <v>66107301081</v>
      </c>
      <c r="D90" s="63" t="s">
        <v>66</v>
      </c>
      <c r="E90" s="64" t="s">
        <v>208</v>
      </c>
      <c r="F90" s="65" t="s">
        <v>209</v>
      </c>
      <c r="G90" s="7"/>
      <c r="H90" s="7"/>
      <c r="I90" s="8"/>
    </row>
    <row r="91" spans="2:9" ht="23.1" customHeight="1" x14ac:dyDescent="0.55000000000000004">
      <c r="B91" s="62">
        <v>80</v>
      </c>
      <c r="C91" s="62">
        <v>66107301082</v>
      </c>
      <c r="D91" s="63" t="s">
        <v>66</v>
      </c>
      <c r="E91" s="64" t="s">
        <v>210</v>
      </c>
      <c r="F91" s="65" t="s">
        <v>211</v>
      </c>
      <c r="G91" s="7"/>
      <c r="H91" s="7"/>
      <c r="I91" s="8"/>
    </row>
    <row r="92" spans="2:9" ht="23.1" customHeight="1" x14ac:dyDescent="0.55000000000000004">
      <c r="B92" s="62">
        <v>81</v>
      </c>
      <c r="C92" s="62">
        <v>66107301083</v>
      </c>
      <c r="D92" s="63" t="s">
        <v>66</v>
      </c>
      <c r="E92" s="64" t="s">
        <v>212</v>
      </c>
      <c r="F92" s="65" t="s">
        <v>213</v>
      </c>
      <c r="G92" s="7"/>
      <c r="H92" s="7"/>
      <c r="I92" s="8"/>
    </row>
    <row r="93" spans="2:9" ht="23.1" customHeight="1" x14ac:dyDescent="0.55000000000000004">
      <c r="B93" s="62">
        <v>82</v>
      </c>
      <c r="C93" s="62">
        <v>66107301084</v>
      </c>
      <c r="D93" s="69" t="s">
        <v>66</v>
      </c>
      <c r="E93" s="70" t="s">
        <v>214</v>
      </c>
      <c r="F93" s="65" t="s">
        <v>215</v>
      </c>
      <c r="G93" s="7"/>
      <c r="H93" s="7"/>
      <c r="I93" s="8"/>
    </row>
    <row r="94" spans="2:9" ht="23.1" customHeight="1" x14ac:dyDescent="0.55000000000000004">
      <c r="B94" s="62">
        <v>83</v>
      </c>
      <c r="C94" s="62">
        <v>66107301085</v>
      </c>
      <c r="D94" s="63" t="s">
        <v>66</v>
      </c>
      <c r="E94" s="64" t="s">
        <v>216</v>
      </c>
      <c r="F94" s="65" t="s">
        <v>217</v>
      </c>
      <c r="G94" s="5"/>
      <c r="H94" s="5"/>
      <c r="I94" s="6"/>
    </row>
    <row r="95" spans="2:9" ht="23.1" customHeight="1" x14ac:dyDescent="0.55000000000000004">
      <c r="B95" s="62">
        <v>84</v>
      </c>
      <c r="C95" s="62">
        <v>66107301086</v>
      </c>
      <c r="D95" s="63" t="s">
        <v>66</v>
      </c>
      <c r="E95" s="64" t="s">
        <v>218</v>
      </c>
      <c r="F95" s="65" t="s">
        <v>219</v>
      </c>
      <c r="G95" s="5"/>
      <c r="H95" s="5"/>
      <c r="I95" s="6"/>
    </row>
    <row r="96" spans="2:9" ht="23.1" customHeight="1" x14ac:dyDescent="0.55000000000000004">
      <c r="B96" s="62">
        <v>85</v>
      </c>
      <c r="C96" s="62">
        <v>66107301087</v>
      </c>
      <c r="D96" s="63" t="s">
        <v>66</v>
      </c>
      <c r="E96" s="64" t="s">
        <v>220</v>
      </c>
      <c r="F96" s="65" t="s">
        <v>221</v>
      </c>
      <c r="G96" s="7"/>
      <c r="H96" s="7"/>
      <c r="I96" s="8"/>
    </row>
    <row r="97" spans="2:9" ht="23.1" customHeight="1" x14ac:dyDescent="0.55000000000000004">
      <c r="B97" s="62">
        <v>86</v>
      </c>
      <c r="C97" s="62">
        <v>66107301088</v>
      </c>
      <c r="D97" s="66" t="s">
        <v>66</v>
      </c>
      <c r="E97" s="67" t="s">
        <v>222</v>
      </c>
      <c r="F97" s="65" t="s">
        <v>223</v>
      </c>
      <c r="G97" s="7"/>
      <c r="H97" s="7"/>
      <c r="I97" s="8"/>
    </row>
    <row r="98" spans="2:9" ht="23.1" customHeight="1" x14ac:dyDescent="0.55000000000000004">
      <c r="B98" s="62">
        <v>87</v>
      </c>
      <c r="C98" s="62">
        <v>66107301089</v>
      </c>
      <c r="D98" s="63" t="s">
        <v>66</v>
      </c>
      <c r="E98" s="64" t="s">
        <v>224</v>
      </c>
      <c r="F98" s="65" t="s">
        <v>225</v>
      </c>
      <c r="G98" s="7"/>
      <c r="H98" s="7"/>
      <c r="I98" s="8"/>
    </row>
    <row r="99" spans="2:9" ht="23.1" customHeight="1" x14ac:dyDescent="0.55000000000000004">
      <c r="B99" s="62">
        <v>88</v>
      </c>
      <c r="C99" s="62">
        <v>66107301090</v>
      </c>
      <c r="D99" s="73" t="s">
        <v>66</v>
      </c>
      <c r="E99" s="74" t="s">
        <v>226</v>
      </c>
      <c r="F99" s="65" t="s">
        <v>227</v>
      </c>
      <c r="G99" s="7"/>
      <c r="H99" s="7"/>
      <c r="I99" s="8"/>
    </row>
    <row r="100" spans="2:9" ht="23.1" customHeight="1" x14ac:dyDescent="0.55000000000000004">
      <c r="B100" s="62">
        <v>89</v>
      </c>
      <c r="C100" s="62">
        <v>66107301091</v>
      </c>
      <c r="D100" s="66" t="s">
        <v>66</v>
      </c>
      <c r="E100" s="67" t="s">
        <v>228</v>
      </c>
      <c r="F100" s="65" t="s">
        <v>229</v>
      </c>
      <c r="G100" s="7"/>
      <c r="H100" s="7"/>
      <c r="I100" s="8"/>
    </row>
    <row r="101" spans="2:9" ht="23.1" customHeight="1" x14ac:dyDescent="0.55000000000000004">
      <c r="B101" s="62">
        <v>90</v>
      </c>
      <c r="C101" s="62">
        <v>66107301092</v>
      </c>
      <c r="D101" s="66" t="s">
        <v>66</v>
      </c>
      <c r="E101" s="67" t="s">
        <v>230</v>
      </c>
      <c r="F101" s="65" t="s">
        <v>231</v>
      </c>
      <c r="G101" s="7"/>
      <c r="H101" s="7"/>
      <c r="I101" s="8"/>
    </row>
    <row r="102" spans="2:9" ht="23.1" customHeight="1" x14ac:dyDescent="0.55000000000000004">
      <c r="B102" s="62">
        <v>91</v>
      </c>
      <c r="C102" s="62">
        <v>66107301093</v>
      </c>
      <c r="D102" s="63" t="s">
        <v>66</v>
      </c>
      <c r="E102" s="64" t="s">
        <v>232</v>
      </c>
      <c r="F102" s="65" t="s">
        <v>233</v>
      </c>
      <c r="G102" s="7"/>
      <c r="H102" s="7"/>
      <c r="I102" s="8"/>
    </row>
    <row r="103" spans="2:9" ht="23.1" customHeight="1" x14ac:dyDescent="0.55000000000000004">
      <c r="B103" s="62">
        <v>92</v>
      </c>
      <c r="C103" s="62">
        <v>66107301094</v>
      </c>
      <c r="D103" s="63" t="s">
        <v>66</v>
      </c>
      <c r="E103" s="64" t="s">
        <v>234</v>
      </c>
      <c r="F103" s="71" t="s">
        <v>235</v>
      </c>
      <c r="G103" s="7"/>
      <c r="H103" s="7"/>
      <c r="I103" s="8"/>
    </row>
    <row r="104" spans="2:9" ht="23.1" customHeight="1" x14ac:dyDescent="0.55000000000000004">
      <c r="B104" s="62">
        <v>93</v>
      </c>
      <c r="C104" s="62">
        <v>66107301095</v>
      </c>
      <c r="D104" s="63" t="s">
        <v>66</v>
      </c>
      <c r="E104" s="64" t="s">
        <v>236</v>
      </c>
      <c r="F104" s="71" t="s">
        <v>237</v>
      </c>
      <c r="G104" s="7"/>
      <c r="H104" s="7"/>
      <c r="I104" s="8"/>
    </row>
    <row r="105" spans="2:9" ht="23.1" customHeight="1" x14ac:dyDescent="0.55000000000000004">
      <c r="B105" s="62">
        <v>94</v>
      </c>
      <c r="C105" s="62">
        <v>66107301096</v>
      </c>
      <c r="D105" s="63" t="s">
        <v>66</v>
      </c>
      <c r="E105" s="64" t="s">
        <v>238</v>
      </c>
      <c r="F105" s="71" t="s">
        <v>239</v>
      </c>
      <c r="G105" s="7"/>
      <c r="H105" s="7"/>
      <c r="I105" s="8"/>
    </row>
    <row r="106" spans="2:9" ht="23.1" customHeight="1" x14ac:dyDescent="0.55000000000000004">
      <c r="B106" s="62">
        <v>95</v>
      </c>
      <c r="C106" s="62">
        <v>66107301097</v>
      </c>
      <c r="D106" s="68" t="s">
        <v>66</v>
      </c>
      <c r="E106" s="67" t="s">
        <v>240</v>
      </c>
      <c r="F106" s="71" t="s">
        <v>241</v>
      </c>
      <c r="G106" s="7"/>
      <c r="H106" s="7"/>
      <c r="I106" s="8"/>
    </row>
    <row r="107" spans="2:9" ht="23.1" customHeight="1" x14ac:dyDescent="0.55000000000000004">
      <c r="B107" s="62">
        <v>96</v>
      </c>
      <c r="C107" s="62">
        <v>66107301098</v>
      </c>
      <c r="D107" s="63" t="s">
        <v>66</v>
      </c>
      <c r="E107" s="64" t="s">
        <v>242</v>
      </c>
      <c r="F107" s="75" t="s">
        <v>243</v>
      </c>
      <c r="G107" s="7"/>
      <c r="H107" s="7"/>
      <c r="I107" s="8"/>
    </row>
    <row r="108" spans="2:9" ht="23.1" customHeight="1" x14ac:dyDescent="0.55000000000000004">
      <c r="B108" s="62">
        <v>97</v>
      </c>
      <c r="C108" s="62">
        <v>66107301099</v>
      </c>
      <c r="D108" s="63" t="s">
        <v>66</v>
      </c>
      <c r="E108" s="64" t="s">
        <v>244</v>
      </c>
      <c r="F108" s="75" t="s">
        <v>245</v>
      </c>
      <c r="G108" s="7"/>
      <c r="H108" s="7"/>
      <c r="I108" s="8"/>
    </row>
    <row r="109" spans="2:9" ht="23.1" customHeight="1" x14ac:dyDescent="0.55000000000000004">
      <c r="B109" s="62">
        <v>98</v>
      </c>
      <c r="C109" s="62">
        <v>66107301100</v>
      </c>
      <c r="D109" s="68" t="s">
        <v>66</v>
      </c>
      <c r="E109" s="67" t="s">
        <v>246</v>
      </c>
      <c r="F109" s="75" t="s">
        <v>247</v>
      </c>
      <c r="G109" s="7"/>
      <c r="H109" s="7"/>
      <c r="I109" s="8"/>
    </row>
    <row r="110" spans="2:9" ht="23.1" customHeight="1" x14ac:dyDescent="0.55000000000000004">
      <c r="B110" s="62">
        <v>99</v>
      </c>
      <c r="C110" s="62">
        <v>66107301101</v>
      </c>
      <c r="D110" s="63" t="s">
        <v>3</v>
      </c>
      <c r="E110" s="64" t="s">
        <v>248</v>
      </c>
      <c r="F110" s="75" t="s">
        <v>249</v>
      </c>
      <c r="G110" s="7"/>
      <c r="H110" s="7"/>
      <c r="I110" s="8"/>
    </row>
    <row r="111" spans="2:9" ht="23.1" customHeight="1" x14ac:dyDescent="0.55000000000000004">
      <c r="B111" s="62">
        <v>100</v>
      </c>
      <c r="C111" s="62">
        <v>66107301102</v>
      </c>
      <c r="D111" s="63" t="s">
        <v>66</v>
      </c>
      <c r="E111" s="64" t="s">
        <v>250</v>
      </c>
      <c r="F111" s="75" t="s">
        <v>251</v>
      </c>
      <c r="G111" s="7"/>
      <c r="H111" s="7"/>
      <c r="I111" s="8"/>
    </row>
    <row r="112" spans="2:9" ht="23.1" customHeight="1" x14ac:dyDescent="0.55000000000000004">
      <c r="B112" s="62">
        <v>101</v>
      </c>
      <c r="C112" s="62">
        <v>66107301103</v>
      </c>
      <c r="D112" s="63" t="s">
        <v>66</v>
      </c>
      <c r="E112" s="64" t="s">
        <v>252</v>
      </c>
      <c r="F112" s="75" t="s">
        <v>253</v>
      </c>
      <c r="G112" s="7"/>
      <c r="H112" s="7"/>
      <c r="I112" s="8"/>
    </row>
    <row r="113" spans="2:9" ht="23.1" customHeight="1" x14ac:dyDescent="0.55000000000000004">
      <c r="B113" s="62">
        <v>102</v>
      </c>
      <c r="C113" s="62">
        <v>66107301104</v>
      </c>
      <c r="D113" s="68" t="s">
        <v>3</v>
      </c>
      <c r="E113" s="67" t="s">
        <v>254</v>
      </c>
      <c r="F113" s="75" t="s">
        <v>255</v>
      </c>
      <c r="G113" s="7"/>
      <c r="H113" s="7"/>
      <c r="I113" s="8"/>
    </row>
    <row r="114" spans="2:9" ht="23.1" customHeight="1" x14ac:dyDescent="0.55000000000000004">
      <c r="B114" s="62">
        <v>103</v>
      </c>
      <c r="C114" s="62">
        <v>66107301105</v>
      </c>
      <c r="D114" s="68" t="s">
        <v>66</v>
      </c>
      <c r="E114" s="67" t="s">
        <v>256</v>
      </c>
      <c r="F114" s="75" t="s">
        <v>257</v>
      </c>
      <c r="G114" s="7"/>
      <c r="H114" s="7"/>
      <c r="I114" s="8"/>
    </row>
    <row r="115" spans="2:9" ht="23.1" customHeight="1" x14ac:dyDescent="0.55000000000000004">
      <c r="B115" s="62">
        <v>104</v>
      </c>
      <c r="C115" s="62">
        <v>66107301106</v>
      </c>
      <c r="D115" s="68" t="s">
        <v>66</v>
      </c>
      <c r="E115" s="67" t="s">
        <v>258</v>
      </c>
      <c r="F115" s="75" t="s">
        <v>259</v>
      </c>
      <c r="G115" s="7"/>
      <c r="H115" s="7"/>
      <c r="I115" s="8"/>
    </row>
    <row r="116" spans="2:9" ht="23.1" customHeight="1" x14ac:dyDescent="0.55000000000000004">
      <c r="B116" s="62">
        <v>105</v>
      </c>
      <c r="C116" s="62">
        <v>66107301107</v>
      </c>
      <c r="D116" s="63" t="s">
        <v>66</v>
      </c>
      <c r="E116" s="64" t="s">
        <v>260</v>
      </c>
      <c r="F116" s="75" t="s">
        <v>261</v>
      </c>
      <c r="G116" s="9"/>
      <c r="H116" s="7"/>
      <c r="I116" s="8"/>
    </row>
    <row r="117" spans="2:9" ht="23.1" customHeight="1" x14ac:dyDescent="0.55000000000000004">
      <c r="B117" s="62">
        <v>106</v>
      </c>
      <c r="C117" s="62">
        <v>66107301108</v>
      </c>
      <c r="D117" s="63" t="s">
        <v>66</v>
      </c>
      <c r="E117" s="64" t="s">
        <v>262</v>
      </c>
      <c r="F117" s="75" t="s">
        <v>263</v>
      </c>
      <c r="G117" s="10"/>
      <c r="H117" s="11"/>
      <c r="I117" s="12"/>
    </row>
    <row r="118" spans="2:9" ht="23.1" customHeight="1" x14ac:dyDescent="0.55000000000000004">
      <c r="B118" s="62">
        <v>107</v>
      </c>
      <c r="C118" s="62">
        <v>66107301109</v>
      </c>
      <c r="D118" s="69" t="s">
        <v>66</v>
      </c>
      <c r="E118" s="70" t="s">
        <v>264</v>
      </c>
      <c r="F118" s="75" t="s">
        <v>265</v>
      </c>
      <c r="G118" s="7"/>
      <c r="H118" s="7"/>
      <c r="I118" s="8"/>
    </row>
    <row r="119" spans="2:9" ht="23.1" customHeight="1" x14ac:dyDescent="0.55000000000000004">
      <c r="B119" s="62">
        <v>108</v>
      </c>
      <c r="C119" s="62">
        <v>66107301110</v>
      </c>
      <c r="D119" s="63" t="s">
        <v>66</v>
      </c>
      <c r="E119" s="64" t="s">
        <v>264</v>
      </c>
      <c r="F119" s="75" t="s">
        <v>266</v>
      </c>
      <c r="G119" s="7"/>
      <c r="H119" s="7"/>
      <c r="I119" s="8"/>
    </row>
    <row r="120" spans="2:9" ht="23.1" customHeight="1" x14ac:dyDescent="0.55000000000000004">
      <c r="B120" s="62">
        <v>109</v>
      </c>
      <c r="C120" s="62">
        <v>66107301111</v>
      </c>
      <c r="D120" s="63" t="s">
        <v>66</v>
      </c>
      <c r="E120" s="64" t="s">
        <v>267</v>
      </c>
      <c r="F120" s="75" t="s">
        <v>268</v>
      </c>
      <c r="G120" s="7"/>
      <c r="H120" s="7"/>
      <c r="I120" s="8"/>
    </row>
    <row r="121" spans="2:9" ht="23.1" customHeight="1" x14ac:dyDescent="0.55000000000000004">
      <c r="B121" s="62">
        <v>110</v>
      </c>
      <c r="C121" s="62">
        <v>66107301112</v>
      </c>
      <c r="D121" s="63" t="s">
        <v>66</v>
      </c>
      <c r="E121" s="64" t="s">
        <v>269</v>
      </c>
      <c r="F121" s="75" t="s">
        <v>270</v>
      </c>
      <c r="G121" s="7"/>
      <c r="H121" s="7"/>
      <c r="I121" s="8"/>
    </row>
    <row r="122" spans="2:9" ht="23.1" customHeight="1" x14ac:dyDescent="0.55000000000000004">
      <c r="B122" s="62">
        <v>111</v>
      </c>
      <c r="C122" s="62">
        <v>66107301113</v>
      </c>
      <c r="D122" s="63" t="s">
        <v>66</v>
      </c>
      <c r="E122" s="64" t="s">
        <v>271</v>
      </c>
      <c r="F122" s="75" t="s">
        <v>63</v>
      </c>
      <c r="G122" s="7"/>
      <c r="H122" s="7"/>
      <c r="I122" s="8"/>
    </row>
    <row r="123" spans="2:9" ht="23.1" customHeight="1" x14ac:dyDescent="0.55000000000000004">
      <c r="B123" s="62">
        <v>112</v>
      </c>
      <c r="C123" s="62">
        <v>66107301114</v>
      </c>
      <c r="D123" s="68" t="s">
        <v>66</v>
      </c>
      <c r="E123" s="67" t="s">
        <v>272</v>
      </c>
      <c r="F123" s="75" t="s">
        <v>273</v>
      </c>
      <c r="G123" s="7"/>
      <c r="H123" s="7"/>
      <c r="I123" s="8"/>
    </row>
    <row r="124" spans="2:9" ht="23.1" customHeight="1" x14ac:dyDescent="0.55000000000000004">
      <c r="B124" s="62">
        <v>113</v>
      </c>
      <c r="C124" s="62">
        <v>66107301115</v>
      </c>
      <c r="D124" s="68" t="s">
        <v>66</v>
      </c>
      <c r="E124" s="67" t="s">
        <v>274</v>
      </c>
      <c r="F124" s="75" t="s">
        <v>275</v>
      </c>
      <c r="G124" s="7"/>
      <c r="H124" s="7"/>
      <c r="I124" s="8"/>
    </row>
    <row r="125" spans="2:9" ht="23.1" customHeight="1" x14ac:dyDescent="0.55000000000000004">
      <c r="B125" s="62">
        <v>114</v>
      </c>
      <c r="C125" s="62">
        <v>66107301116</v>
      </c>
      <c r="D125" s="63" t="s">
        <v>66</v>
      </c>
      <c r="E125" s="64" t="s">
        <v>276</v>
      </c>
      <c r="F125" s="75" t="s">
        <v>277</v>
      </c>
      <c r="G125" s="7"/>
      <c r="H125" s="7"/>
      <c r="I125" s="8"/>
    </row>
    <row r="126" spans="2:9" ht="23.1" customHeight="1" x14ac:dyDescent="0.55000000000000004">
      <c r="B126" s="62">
        <v>115</v>
      </c>
      <c r="C126" s="62">
        <v>66107301117</v>
      </c>
      <c r="D126" s="68" t="s">
        <v>66</v>
      </c>
      <c r="E126" s="67" t="s">
        <v>278</v>
      </c>
      <c r="F126" s="75" t="s">
        <v>279</v>
      </c>
      <c r="G126" s="7"/>
      <c r="H126" s="7"/>
      <c r="I126" s="8"/>
    </row>
    <row r="127" spans="2:9" ht="23.1" customHeight="1" x14ac:dyDescent="0.55000000000000004">
      <c r="B127" s="62">
        <v>116</v>
      </c>
      <c r="C127" s="62">
        <v>66107301118</v>
      </c>
      <c r="D127" s="63" t="s">
        <v>66</v>
      </c>
      <c r="E127" s="64" t="s">
        <v>280</v>
      </c>
      <c r="F127" s="75" t="s">
        <v>281</v>
      </c>
      <c r="G127" s="7"/>
      <c r="H127" s="7"/>
      <c r="I127" s="8"/>
    </row>
    <row r="128" spans="2:9" ht="23.1" customHeight="1" x14ac:dyDescent="0.55000000000000004">
      <c r="B128" s="62">
        <v>117</v>
      </c>
      <c r="C128" s="62">
        <v>66107301119</v>
      </c>
      <c r="D128" s="68" t="s">
        <v>66</v>
      </c>
      <c r="E128" s="67" t="s">
        <v>282</v>
      </c>
      <c r="F128" s="75" t="s">
        <v>283</v>
      </c>
      <c r="G128" s="7"/>
      <c r="H128" s="7"/>
      <c r="I128" s="8"/>
    </row>
    <row r="129" spans="2:9" ht="23.1" customHeight="1" x14ac:dyDescent="0.55000000000000004">
      <c r="B129" s="62">
        <v>118</v>
      </c>
      <c r="C129" s="62">
        <v>66107301120</v>
      </c>
      <c r="D129" s="63" t="s">
        <v>66</v>
      </c>
      <c r="E129" s="64" t="s">
        <v>284</v>
      </c>
      <c r="F129" s="75" t="s">
        <v>285</v>
      </c>
      <c r="G129" s="7"/>
      <c r="H129" s="7"/>
      <c r="I129" s="8"/>
    </row>
    <row r="130" spans="2:9" ht="23.1" customHeight="1" x14ac:dyDescent="0.55000000000000004">
      <c r="B130" s="62">
        <v>119</v>
      </c>
      <c r="C130" s="62">
        <v>66107301121</v>
      </c>
      <c r="D130" s="63" t="s">
        <v>66</v>
      </c>
      <c r="E130" s="64" t="s">
        <v>286</v>
      </c>
      <c r="F130" s="75" t="s">
        <v>287</v>
      </c>
      <c r="G130" s="7"/>
      <c r="H130" s="7"/>
      <c r="I130" s="8"/>
    </row>
    <row r="131" spans="2:9" ht="23.1" customHeight="1" x14ac:dyDescent="0.55000000000000004">
      <c r="B131" s="62">
        <v>120</v>
      </c>
      <c r="C131" s="62">
        <v>66107301122</v>
      </c>
      <c r="D131" s="68" t="s">
        <v>66</v>
      </c>
      <c r="E131" s="67" t="s">
        <v>288</v>
      </c>
      <c r="F131" s="75" t="s">
        <v>289</v>
      </c>
      <c r="G131" s="7"/>
      <c r="H131" s="7"/>
      <c r="I131" s="8"/>
    </row>
    <row r="132" spans="2:9" ht="23.1" customHeight="1" x14ac:dyDescent="0.55000000000000004">
      <c r="B132" s="62">
        <v>121</v>
      </c>
      <c r="C132" s="62">
        <v>66107301123</v>
      </c>
      <c r="D132" s="63" t="s">
        <v>66</v>
      </c>
      <c r="E132" s="64" t="s">
        <v>290</v>
      </c>
      <c r="F132" s="75" t="s">
        <v>291</v>
      </c>
      <c r="G132" s="7"/>
      <c r="H132" s="7"/>
      <c r="I132" s="8"/>
    </row>
    <row r="133" spans="2:9" ht="23.1" customHeight="1" x14ac:dyDescent="0.55000000000000004">
      <c r="B133" s="62">
        <v>122</v>
      </c>
      <c r="C133" s="62">
        <v>66107301124</v>
      </c>
      <c r="D133" s="63" t="s">
        <v>66</v>
      </c>
      <c r="E133" s="64" t="s">
        <v>58</v>
      </c>
      <c r="F133" s="75" t="s">
        <v>292</v>
      </c>
      <c r="G133" s="7"/>
      <c r="H133" s="7"/>
      <c r="I133" s="8"/>
    </row>
    <row r="134" spans="2:9" ht="23.1" customHeight="1" x14ac:dyDescent="0.55000000000000004">
      <c r="B134" s="62">
        <v>123</v>
      </c>
      <c r="C134" s="62">
        <v>66107301125</v>
      </c>
      <c r="D134" s="68" t="s">
        <v>3</v>
      </c>
      <c r="E134" s="67" t="s">
        <v>293</v>
      </c>
      <c r="F134" s="75" t="s">
        <v>294</v>
      </c>
      <c r="G134" s="7"/>
      <c r="H134" s="7"/>
      <c r="I134" s="8"/>
    </row>
    <row r="135" spans="2:9" ht="23.1" customHeight="1" x14ac:dyDescent="0.55000000000000004">
      <c r="B135" s="62">
        <v>124</v>
      </c>
      <c r="C135" s="62">
        <v>66107301126</v>
      </c>
      <c r="D135" s="63" t="s">
        <v>66</v>
      </c>
      <c r="E135" s="64" t="s">
        <v>295</v>
      </c>
      <c r="F135" s="75" t="s">
        <v>296</v>
      </c>
      <c r="G135" s="7"/>
      <c r="H135" s="7"/>
      <c r="I135" s="8"/>
    </row>
    <row r="136" spans="2:9" ht="23.1" customHeight="1" x14ac:dyDescent="0.55000000000000004">
      <c r="B136" s="62">
        <v>125</v>
      </c>
      <c r="C136" s="62">
        <v>66107301127</v>
      </c>
      <c r="D136" s="63" t="s">
        <v>66</v>
      </c>
      <c r="E136" s="64" t="s">
        <v>297</v>
      </c>
      <c r="F136" s="75" t="s">
        <v>298</v>
      </c>
      <c r="G136" s="7"/>
      <c r="H136" s="7"/>
      <c r="I136" s="8"/>
    </row>
    <row r="137" spans="2:9" ht="23.1" customHeight="1" x14ac:dyDescent="0.55000000000000004">
      <c r="B137" s="62">
        <v>126</v>
      </c>
      <c r="C137" s="62">
        <v>66107301128</v>
      </c>
      <c r="D137" s="68" t="s">
        <v>3</v>
      </c>
      <c r="E137" s="67" t="s">
        <v>299</v>
      </c>
      <c r="F137" s="75" t="s">
        <v>300</v>
      </c>
      <c r="G137" s="7"/>
      <c r="H137" s="7"/>
      <c r="I137" s="8"/>
    </row>
    <row r="138" spans="2:9" ht="23.1" customHeight="1" x14ac:dyDescent="0.55000000000000004">
      <c r="B138" s="62">
        <v>127</v>
      </c>
      <c r="C138" s="62">
        <v>66107301129</v>
      </c>
      <c r="D138" s="63" t="s">
        <v>66</v>
      </c>
      <c r="E138" s="64" t="s">
        <v>301</v>
      </c>
      <c r="F138" s="75" t="s">
        <v>302</v>
      </c>
      <c r="G138" s="7"/>
      <c r="H138" s="7"/>
      <c r="I138" s="8"/>
    </row>
    <row r="139" spans="2:9" ht="23.1" customHeight="1" x14ac:dyDescent="0.55000000000000004">
      <c r="B139" s="62">
        <v>128</v>
      </c>
      <c r="C139" s="62">
        <v>66107301130</v>
      </c>
      <c r="D139" s="63" t="s">
        <v>66</v>
      </c>
      <c r="E139" s="64" t="s">
        <v>303</v>
      </c>
      <c r="F139" s="75" t="s">
        <v>304</v>
      </c>
      <c r="G139" s="7"/>
      <c r="H139" s="7"/>
      <c r="I139" s="8"/>
    </row>
    <row r="140" spans="2:9" ht="23.1" customHeight="1" x14ac:dyDescent="0.55000000000000004">
      <c r="B140" s="62">
        <v>129</v>
      </c>
      <c r="C140" s="62">
        <v>66107301131</v>
      </c>
      <c r="D140" s="68" t="s">
        <v>66</v>
      </c>
      <c r="E140" s="67" t="s">
        <v>59</v>
      </c>
      <c r="F140" s="75" t="s">
        <v>305</v>
      </c>
      <c r="G140" s="7"/>
      <c r="H140" s="7"/>
      <c r="I140" s="8"/>
    </row>
    <row r="141" spans="2:9" ht="23.1" customHeight="1" x14ac:dyDescent="0.55000000000000004">
      <c r="B141" s="62">
        <v>130</v>
      </c>
      <c r="C141" s="62">
        <v>66107301132</v>
      </c>
      <c r="D141" s="73" t="s">
        <v>66</v>
      </c>
      <c r="E141" s="74" t="s">
        <v>306</v>
      </c>
      <c r="F141" s="75" t="s">
        <v>307</v>
      </c>
      <c r="G141" s="7"/>
      <c r="H141" s="7"/>
      <c r="I141" s="8"/>
    </row>
    <row r="142" spans="2:9" ht="23.1" customHeight="1" x14ac:dyDescent="0.55000000000000004">
      <c r="B142" s="62">
        <v>131</v>
      </c>
      <c r="C142" s="62">
        <v>66107301133</v>
      </c>
      <c r="D142" s="68" t="s">
        <v>66</v>
      </c>
      <c r="E142" s="67" t="s">
        <v>308</v>
      </c>
      <c r="F142" s="75" t="s">
        <v>309</v>
      </c>
      <c r="G142" s="7"/>
      <c r="H142" s="7"/>
      <c r="I142" s="8"/>
    </row>
    <row r="143" spans="2:9" ht="23.1" customHeight="1" x14ac:dyDescent="0.55000000000000004">
      <c r="B143" s="62">
        <v>132</v>
      </c>
      <c r="C143" s="62">
        <v>66107301134</v>
      </c>
      <c r="D143" s="68" t="s">
        <v>66</v>
      </c>
      <c r="E143" s="67" t="s">
        <v>310</v>
      </c>
      <c r="F143" s="75" t="s">
        <v>311</v>
      </c>
      <c r="G143" s="7"/>
      <c r="H143" s="7"/>
      <c r="I143" s="8"/>
    </row>
    <row r="144" spans="2:9" ht="23.1" customHeight="1" x14ac:dyDescent="0.55000000000000004">
      <c r="B144" s="62">
        <v>133</v>
      </c>
      <c r="C144" s="62">
        <v>66107301135</v>
      </c>
      <c r="D144" s="73" t="s">
        <v>66</v>
      </c>
      <c r="E144" s="74" t="s">
        <v>312</v>
      </c>
      <c r="F144" s="75" t="s">
        <v>313</v>
      </c>
      <c r="G144" s="9"/>
      <c r="H144" s="7"/>
      <c r="I144" s="8"/>
    </row>
    <row r="145" spans="2:9" ht="23.1" customHeight="1" x14ac:dyDescent="0.55000000000000004">
      <c r="B145" s="62">
        <v>134</v>
      </c>
      <c r="C145" s="62">
        <v>66107301136</v>
      </c>
      <c r="D145" s="68" t="s">
        <v>66</v>
      </c>
      <c r="E145" s="67" t="s">
        <v>314</v>
      </c>
      <c r="F145" s="75" t="s">
        <v>315</v>
      </c>
      <c r="G145" s="9"/>
      <c r="H145" s="7"/>
      <c r="I145" s="8"/>
    </row>
    <row r="146" spans="2:9" ht="23.1" customHeight="1" x14ac:dyDescent="0.55000000000000004">
      <c r="B146" s="62">
        <v>135</v>
      </c>
      <c r="C146" s="62">
        <v>66107301137</v>
      </c>
      <c r="D146" s="68" t="s">
        <v>66</v>
      </c>
      <c r="E146" s="67" t="s">
        <v>316</v>
      </c>
      <c r="F146" s="75" t="s">
        <v>317</v>
      </c>
      <c r="G146" s="9"/>
      <c r="H146" s="7"/>
      <c r="I146" s="8"/>
    </row>
    <row r="147" spans="2:9" ht="23.1" customHeight="1" x14ac:dyDescent="0.55000000000000004">
      <c r="B147" s="62">
        <v>136</v>
      </c>
      <c r="C147" s="62">
        <v>66107301138</v>
      </c>
      <c r="D147" s="68" t="s">
        <v>66</v>
      </c>
      <c r="E147" s="67" t="s">
        <v>318</v>
      </c>
      <c r="F147" s="75" t="s">
        <v>319</v>
      </c>
      <c r="G147" s="9"/>
      <c r="H147" s="7"/>
      <c r="I147" s="8"/>
    </row>
    <row r="148" spans="2:9" ht="23.1" customHeight="1" x14ac:dyDescent="0.55000000000000004">
      <c r="B148" s="62">
        <v>137</v>
      </c>
      <c r="C148" s="62">
        <v>66107301139</v>
      </c>
      <c r="D148" s="68" t="s">
        <v>66</v>
      </c>
      <c r="E148" s="67" t="s">
        <v>320</v>
      </c>
      <c r="F148" s="75" t="s">
        <v>321</v>
      </c>
      <c r="G148" s="7"/>
      <c r="H148" s="7"/>
      <c r="I148" s="8"/>
    </row>
    <row r="149" spans="2:9" ht="23.1" customHeight="1" x14ac:dyDescent="0.55000000000000004">
      <c r="B149" s="62">
        <v>138</v>
      </c>
      <c r="C149" s="62">
        <v>66107301140</v>
      </c>
      <c r="D149" s="68" t="s">
        <v>66</v>
      </c>
      <c r="E149" s="67" t="s">
        <v>322</v>
      </c>
      <c r="F149" s="75" t="s">
        <v>323</v>
      </c>
      <c r="G149" s="7"/>
      <c r="H149" s="7"/>
      <c r="I149" s="8"/>
    </row>
    <row r="150" spans="2:9" ht="23.1" customHeight="1" x14ac:dyDescent="0.55000000000000004">
      <c r="B150" s="62">
        <v>139</v>
      </c>
      <c r="C150" s="62">
        <v>66107301141</v>
      </c>
      <c r="D150" s="63" t="s">
        <v>66</v>
      </c>
      <c r="E150" s="64" t="s">
        <v>324</v>
      </c>
      <c r="F150" s="75" t="s">
        <v>325</v>
      </c>
      <c r="G150" s="7"/>
      <c r="H150" s="7"/>
      <c r="I150" s="8"/>
    </row>
    <row r="151" spans="2:9" ht="23.1" customHeight="1" x14ac:dyDescent="0.55000000000000004">
      <c r="B151" s="62">
        <v>140</v>
      </c>
      <c r="C151" s="62">
        <v>66107301142</v>
      </c>
      <c r="D151" s="68" t="s">
        <v>66</v>
      </c>
      <c r="E151" s="67" t="s">
        <v>326</v>
      </c>
      <c r="F151" s="75" t="s">
        <v>327</v>
      </c>
      <c r="G151" s="7"/>
      <c r="H151" s="7"/>
      <c r="I151" s="8"/>
    </row>
    <row r="152" spans="2:9" ht="23.1" customHeight="1" x14ac:dyDescent="0.55000000000000004">
      <c r="B152" s="62">
        <v>141</v>
      </c>
      <c r="C152" s="62">
        <v>66107301143</v>
      </c>
      <c r="D152" s="68" t="s">
        <v>66</v>
      </c>
      <c r="E152" s="67" t="s">
        <v>328</v>
      </c>
      <c r="F152" s="75" t="s">
        <v>329</v>
      </c>
      <c r="G152" s="7"/>
      <c r="H152" s="7"/>
      <c r="I152" s="8"/>
    </row>
    <row r="153" spans="2:9" ht="23.1" customHeight="1" x14ac:dyDescent="0.55000000000000004">
      <c r="B153" s="62">
        <v>142</v>
      </c>
      <c r="C153" s="62">
        <v>66107301144</v>
      </c>
      <c r="D153" s="73" t="s">
        <v>66</v>
      </c>
      <c r="E153" s="70" t="s">
        <v>330</v>
      </c>
      <c r="F153" s="75" t="s">
        <v>331</v>
      </c>
      <c r="G153" s="7"/>
      <c r="H153" s="7"/>
      <c r="I153" s="8"/>
    </row>
    <row r="154" spans="2:9" ht="23.1" customHeight="1" x14ac:dyDescent="0.55000000000000004">
      <c r="B154" s="62">
        <v>143</v>
      </c>
      <c r="C154" s="62">
        <v>66107301145</v>
      </c>
      <c r="D154" s="68" t="s">
        <v>66</v>
      </c>
      <c r="E154" s="67" t="s">
        <v>60</v>
      </c>
      <c r="F154" s="75" t="s">
        <v>332</v>
      </c>
      <c r="G154" s="7"/>
      <c r="H154" s="7"/>
      <c r="I154" s="8"/>
    </row>
    <row r="155" spans="2:9" ht="23.1" customHeight="1" x14ac:dyDescent="0.55000000000000004">
      <c r="B155" s="62">
        <v>144</v>
      </c>
      <c r="C155" s="62">
        <v>66107301146</v>
      </c>
      <c r="D155" s="63" t="s">
        <v>66</v>
      </c>
      <c r="E155" s="64" t="s">
        <v>333</v>
      </c>
      <c r="F155" s="75" t="s">
        <v>334</v>
      </c>
      <c r="G155" s="7"/>
      <c r="H155" s="7"/>
      <c r="I155" s="8"/>
    </row>
    <row r="156" spans="2:9" ht="23.1" customHeight="1" x14ac:dyDescent="0.55000000000000004">
      <c r="B156" s="62">
        <v>145</v>
      </c>
      <c r="C156" s="62">
        <v>66107301147</v>
      </c>
      <c r="D156" s="68" t="s">
        <v>66</v>
      </c>
      <c r="E156" s="67" t="s">
        <v>335</v>
      </c>
      <c r="F156" s="75" t="s">
        <v>336</v>
      </c>
      <c r="G156" s="7"/>
      <c r="H156" s="7"/>
      <c r="I156" s="8"/>
    </row>
    <row r="157" spans="2:9" ht="23.1" customHeight="1" x14ac:dyDescent="0.55000000000000004">
      <c r="B157" s="62">
        <v>146</v>
      </c>
      <c r="C157" s="62">
        <v>66107301148</v>
      </c>
      <c r="D157" s="63" t="s">
        <v>66</v>
      </c>
      <c r="E157" s="64" t="s">
        <v>61</v>
      </c>
      <c r="F157" s="75" t="s">
        <v>337</v>
      </c>
      <c r="G157" s="7"/>
      <c r="H157" s="7"/>
      <c r="I157" s="8"/>
    </row>
    <row r="158" spans="2:9" ht="23.1" customHeight="1" x14ac:dyDescent="0.55000000000000004">
      <c r="B158" s="62">
        <v>147</v>
      </c>
      <c r="C158" s="62">
        <v>66107301149</v>
      </c>
      <c r="D158" s="63" t="s">
        <v>66</v>
      </c>
      <c r="E158" s="64" t="s">
        <v>62</v>
      </c>
      <c r="F158" s="75" t="s">
        <v>338</v>
      </c>
      <c r="G158" s="7"/>
      <c r="H158" s="7"/>
      <c r="I158" s="8"/>
    </row>
    <row r="159" spans="2:9" ht="23.1" customHeight="1" x14ac:dyDescent="0.55000000000000004">
      <c r="B159" s="62">
        <v>148</v>
      </c>
      <c r="C159" s="62">
        <v>66107301150</v>
      </c>
      <c r="D159" s="63" t="s">
        <v>66</v>
      </c>
      <c r="E159" s="64" t="s">
        <v>339</v>
      </c>
      <c r="F159" s="76" t="s">
        <v>340</v>
      </c>
      <c r="G159" s="7"/>
      <c r="H159" s="7"/>
      <c r="I159" s="8"/>
    </row>
    <row r="160" spans="2:9" ht="23.1" customHeight="1" x14ac:dyDescent="0.55000000000000004">
      <c r="B160" s="62">
        <v>149</v>
      </c>
      <c r="C160" s="62">
        <v>66107301151</v>
      </c>
      <c r="D160" s="63" t="s">
        <v>66</v>
      </c>
      <c r="E160" s="64" t="s">
        <v>341</v>
      </c>
      <c r="F160" s="76" t="s">
        <v>342</v>
      </c>
      <c r="G160" s="11"/>
      <c r="H160" s="11"/>
      <c r="I160" s="12"/>
    </row>
    <row r="161" spans="2:9" ht="23.1" customHeight="1" x14ac:dyDescent="0.55000000000000004">
      <c r="B161" s="62">
        <v>150</v>
      </c>
      <c r="C161" s="62">
        <v>66107301152</v>
      </c>
      <c r="D161" s="63" t="s">
        <v>66</v>
      </c>
      <c r="E161" s="64" t="s">
        <v>343</v>
      </c>
      <c r="F161" s="76" t="s">
        <v>344</v>
      </c>
      <c r="G161" s="7"/>
      <c r="H161" s="7"/>
      <c r="I161" s="8"/>
    </row>
    <row r="162" spans="2:9" ht="23.1" customHeight="1" x14ac:dyDescent="0.55000000000000004">
      <c r="B162" s="62">
        <v>151</v>
      </c>
      <c r="C162" s="62">
        <v>66107301153</v>
      </c>
      <c r="D162" s="68" t="s">
        <v>66</v>
      </c>
      <c r="E162" s="67" t="s">
        <v>345</v>
      </c>
      <c r="F162" s="76" t="s">
        <v>346</v>
      </c>
      <c r="G162" s="7"/>
      <c r="H162" s="7"/>
      <c r="I162" s="8"/>
    </row>
    <row r="163" spans="2:9" ht="23.1" customHeight="1" x14ac:dyDescent="0.55000000000000004">
      <c r="B163" s="62">
        <v>152</v>
      </c>
      <c r="C163" s="62">
        <v>66107301154</v>
      </c>
      <c r="D163" s="63" t="s">
        <v>66</v>
      </c>
      <c r="E163" s="64" t="s">
        <v>347</v>
      </c>
      <c r="F163" s="76" t="s">
        <v>348</v>
      </c>
      <c r="G163" s="7"/>
      <c r="H163" s="7"/>
      <c r="I163" s="8"/>
    </row>
    <row r="164" spans="2:9" ht="23.1" customHeight="1" x14ac:dyDescent="0.55000000000000004">
      <c r="B164" s="62">
        <v>153</v>
      </c>
      <c r="C164" s="62">
        <v>66107301155</v>
      </c>
      <c r="D164" s="69" t="s">
        <v>66</v>
      </c>
      <c r="E164" s="70" t="s">
        <v>349</v>
      </c>
      <c r="F164" s="76" t="s">
        <v>350</v>
      </c>
      <c r="G164" s="7"/>
      <c r="H164" s="7"/>
      <c r="I164" s="8"/>
    </row>
    <row r="165" spans="2:9" ht="23.1" customHeight="1" x14ac:dyDescent="0.55000000000000004">
      <c r="B165" s="62">
        <v>154</v>
      </c>
      <c r="C165" s="62">
        <v>66107301156</v>
      </c>
      <c r="D165" s="63" t="s">
        <v>66</v>
      </c>
      <c r="E165" s="64" t="s">
        <v>351</v>
      </c>
      <c r="F165" s="76" t="s">
        <v>352</v>
      </c>
      <c r="G165" s="7"/>
      <c r="H165" s="7"/>
      <c r="I165" s="8"/>
    </row>
    <row r="166" spans="2:9" ht="23.1" customHeight="1" x14ac:dyDescent="0.55000000000000004">
      <c r="B166" s="62">
        <v>155</v>
      </c>
      <c r="C166" s="62">
        <v>66107301157</v>
      </c>
      <c r="D166" s="63" t="s">
        <v>66</v>
      </c>
      <c r="E166" s="64" t="s">
        <v>353</v>
      </c>
      <c r="F166" s="76" t="s">
        <v>354</v>
      </c>
      <c r="G166" s="7"/>
      <c r="H166" s="7"/>
      <c r="I166" s="8"/>
    </row>
    <row r="167" spans="2:9" ht="23.1" customHeight="1" x14ac:dyDescent="0.55000000000000004">
      <c r="B167" s="62">
        <v>156</v>
      </c>
      <c r="C167" s="62">
        <v>66107301159</v>
      </c>
      <c r="D167" s="63" t="s">
        <v>66</v>
      </c>
      <c r="E167" s="64" t="s">
        <v>355</v>
      </c>
      <c r="F167" s="76" t="s">
        <v>356</v>
      </c>
      <c r="G167" s="7"/>
      <c r="H167" s="7"/>
      <c r="I167" s="8"/>
    </row>
    <row r="168" spans="2:9" ht="23.1" customHeight="1" x14ac:dyDescent="0.55000000000000004">
      <c r="B168" s="62">
        <v>157</v>
      </c>
      <c r="C168" s="62">
        <v>66107301160</v>
      </c>
      <c r="D168" s="66" t="s">
        <v>66</v>
      </c>
      <c r="E168" s="67" t="s">
        <v>357</v>
      </c>
      <c r="F168" s="76" t="s">
        <v>358</v>
      </c>
      <c r="G168" s="7"/>
      <c r="H168" s="7"/>
      <c r="I168" s="8"/>
    </row>
    <row r="169" spans="2:9" ht="23.1" customHeight="1" x14ac:dyDescent="0.55000000000000004">
      <c r="B169" s="62">
        <v>158</v>
      </c>
      <c r="C169" s="62">
        <v>66107301161</v>
      </c>
      <c r="D169" s="68" t="s">
        <v>66</v>
      </c>
      <c r="E169" s="67" t="s">
        <v>359</v>
      </c>
      <c r="F169" s="65" t="s">
        <v>360</v>
      </c>
      <c r="G169" s="7"/>
      <c r="H169" s="7"/>
      <c r="I169" s="8"/>
    </row>
    <row r="170" spans="2:9" ht="23.1" customHeight="1" x14ac:dyDescent="0.55000000000000004">
      <c r="B170" s="62">
        <v>159</v>
      </c>
      <c r="C170" s="62">
        <v>66107301162</v>
      </c>
      <c r="D170" s="63" t="s">
        <v>66</v>
      </c>
      <c r="E170" s="64" t="s">
        <v>361</v>
      </c>
      <c r="F170" s="65" t="s">
        <v>362</v>
      </c>
      <c r="G170" s="7"/>
      <c r="H170" s="7"/>
      <c r="I170" s="8"/>
    </row>
    <row r="171" spans="2:9" ht="23.1" customHeight="1" x14ac:dyDescent="0.55000000000000004">
      <c r="B171" s="62">
        <v>160</v>
      </c>
      <c r="C171" s="62">
        <v>66107301163</v>
      </c>
      <c r="D171" s="63" t="s">
        <v>66</v>
      </c>
      <c r="E171" s="64" t="s">
        <v>363</v>
      </c>
      <c r="F171" s="65" t="s">
        <v>364</v>
      </c>
      <c r="G171" s="7"/>
      <c r="H171" s="7"/>
      <c r="I171" s="8"/>
    </row>
    <row r="172" spans="2:9" ht="23.1" customHeight="1" x14ac:dyDescent="0.55000000000000004">
      <c r="B172" s="62">
        <v>161</v>
      </c>
      <c r="C172" s="62">
        <v>66107301164</v>
      </c>
      <c r="D172" s="63" t="s">
        <v>3</v>
      </c>
      <c r="E172" s="64" t="s">
        <v>365</v>
      </c>
      <c r="F172" s="65" t="s">
        <v>366</v>
      </c>
      <c r="G172" s="7"/>
      <c r="H172" s="7"/>
      <c r="I172" s="8"/>
    </row>
    <row r="173" spans="2:9" ht="23.1" customHeight="1" x14ac:dyDescent="0.55000000000000004">
      <c r="B173" s="62">
        <v>162</v>
      </c>
      <c r="C173" s="62">
        <v>66107301165</v>
      </c>
      <c r="D173" s="69" t="s">
        <v>66</v>
      </c>
      <c r="E173" s="70" t="s">
        <v>367</v>
      </c>
      <c r="F173" s="65" t="s">
        <v>368</v>
      </c>
      <c r="G173" s="7"/>
      <c r="H173" s="7"/>
      <c r="I173" s="8"/>
    </row>
    <row r="174" spans="2:9" ht="23.1" customHeight="1" x14ac:dyDescent="0.55000000000000004">
      <c r="B174" s="4"/>
      <c r="C174" s="13"/>
      <c r="D174" s="14"/>
      <c r="E174" s="15"/>
      <c r="F174" s="16" t="s">
        <v>30</v>
      </c>
      <c r="G174" s="17">
        <f>MAX(G12:G173)</f>
        <v>80</v>
      </c>
      <c r="H174" s="17"/>
      <c r="I174" s="18"/>
    </row>
    <row r="175" spans="2:9" s="20" customFormat="1" ht="23.1" customHeight="1" x14ac:dyDescent="0.55000000000000004">
      <c r="B175" s="96" t="s">
        <v>6</v>
      </c>
      <c r="C175" s="80"/>
      <c r="D175" s="80"/>
      <c r="E175" s="97"/>
      <c r="F175" s="19" t="s">
        <v>20</v>
      </c>
      <c r="G175" s="17">
        <f>MIN(G12:G173)</f>
        <v>70</v>
      </c>
      <c r="H175" s="17"/>
      <c r="I175" s="18"/>
    </row>
    <row r="176" spans="2:9" s="20" customFormat="1" ht="23.1" customHeight="1" x14ac:dyDescent="0.6">
      <c r="B176" s="98" t="s">
        <v>7</v>
      </c>
      <c r="C176" s="99"/>
      <c r="D176" s="99"/>
      <c r="E176" s="100"/>
      <c r="F176" s="21" t="s">
        <v>21</v>
      </c>
      <c r="G176" s="17">
        <f>AVERAGE(G12:G173)</f>
        <v>75</v>
      </c>
      <c r="H176" s="17"/>
      <c r="I176" s="18"/>
    </row>
    <row r="177" spans="2:9" s="20" customFormat="1" ht="23.1" customHeight="1" x14ac:dyDescent="0.6">
      <c r="B177" s="101" t="s">
        <v>31</v>
      </c>
      <c r="C177" s="102"/>
      <c r="D177" s="102"/>
      <c r="E177" s="103"/>
      <c r="F177" s="21" t="s">
        <v>22</v>
      </c>
      <c r="G177" s="17">
        <f>STDEV(G12:G173)</f>
        <v>7.0710678118654755</v>
      </c>
      <c r="H177" s="17"/>
      <c r="I177" s="18"/>
    </row>
    <row r="178" spans="2:9" s="24" customFormat="1" ht="21" customHeight="1" x14ac:dyDescent="0.2">
      <c r="B178" s="95" t="s">
        <v>49</v>
      </c>
      <c r="C178" s="95"/>
      <c r="D178" s="95"/>
      <c r="E178" s="95"/>
      <c r="F178" s="95"/>
      <c r="G178" s="22"/>
      <c r="H178" s="22"/>
      <c r="I178" s="23"/>
    </row>
    <row r="179" spans="2:9" s="24" customFormat="1" ht="21" customHeight="1" x14ac:dyDescent="0.55000000000000004">
      <c r="B179" s="25" t="s">
        <v>50</v>
      </c>
      <c r="C179" s="26"/>
      <c r="D179" s="27" t="s">
        <v>51</v>
      </c>
      <c r="E179" s="26"/>
      <c r="F179" s="28" t="s">
        <v>13</v>
      </c>
      <c r="I179" s="29"/>
    </row>
    <row r="180" spans="2:9" s="24" customFormat="1" ht="21" customHeight="1" x14ac:dyDescent="0.55000000000000004">
      <c r="B180" s="25" t="s">
        <v>50</v>
      </c>
      <c r="C180" s="26"/>
      <c r="D180" s="27" t="s">
        <v>51</v>
      </c>
      <c r="E180" s="30"/>
      <c r="F180" s="28" t="s">
        <v>14</v>
      </c>
      <c r="G180" s="104" t="s">
        <v>373</v>
      </c>
      <c r="H180" s="104"/>
      <c r="I180" s="105"/>
    </row>
    <row r="181" spans="2:9" s="24" customFormat="1" ht="21" customHeight="1" x14ac:dyDescent="0.55000000000000004">
      <c r="B181" s="25" t="s">
        <v>50</v>
      </c>
      <c r="C181" s="26"/>
      <c r="D181" s="27" t="s">
        <v>51</v>
      </c>
      <c r="E181" s="30"/>
      <c r="F181" s="28" t="s">
        <v>15</v>
      </c>
      <c r="G181" s="81" t="s">
        <v>42</v>
      </c>
      <c r="H181" s="81"/>
      <c r="I181" s="82"/>
    </row>
    <row r="182" spans="2:9" s="31" customFormat="1" ht="21" customHeight="1" x14ac:dyDescent="0.55000000000000004">
      <c r="B182" s="25" t="s">
        <v>50</v>
      </c>
      <c r="C182" s="26"/>
      <c r="D182" s="27" t="s">
        <v>51</v>
      </c>
      <c r="E182" s="30"/>
      <c r="F182" s="28" t="s">
        <v>16</v>
      </c>
      <c r="G182" s="104" t="s">
        <v>374</v>
      </c>
      <c r="H182" s="104"/>
      <c r="I182" s="105"/>
    </row>
    <row r="183" spans="2:9" s="24" customFormat="1" ht="21" customHeight="1" x14ac:dyDescent="0.55000000000000004">
      <c r="B183" s="25" t="s">
        <v>50</v>
      </c>
      <c r="C183" s="26"/>
      <c r="D183" s="27" t="s">
        <v>51</v>
      </c>
      <c r="E183" s="30"/>
      <c r="F183" s="28" t="s">
        <v>17</v>
      </c>
      <c r="G183" s="81" t="s">
        <v>8</v>
      </c>
      <c r="H183" s="81"/>
      <c r="I183" s="82"/>
    </row>
    <row r="184" spans="2:9" s="24" customFormat="1" ht="21" customHeight="1" x14ac:dyDescent="0.55000000000000004">
      <c r="B184" s="25" t="s">
        <v>50</v>
      </c>
      <c r="C184" s="26"/>
      <c r="D184" s="27" t="s">
        <v>51</v>
      </c>
      <c r="E184" s="30"/>
      <c r="F184" s="28" t="s">
        <v>18</v>
      </c>
      <c r="G184" s="32"/>
      <c r="H184" s="32"/>
      <c r="I184" s="33"/>
    </row>
    <row r="185" spans="2:9" s="24" customFormat="1" ht="21" customHeight="1" x14ac:dyDescent="0.55000000000000004">
      <c r="B185" s="25" t="s">
        <v>50</v>
      </c>
      <c r="C185" s="26"/>
      <c r="D185" s="27" t="s">
        <v>51</v>
      </c>
      <c r="E185" s="26"/>
      <c r="F185" s="28" t="s">
        <v>19</v>
      </c>
      <c r="G185" s="32"/>
      <c r="H185" s="32"/>
      <c r="I185" s="33"/>
    </row>
    <row r="186" spans="2:9" s="20" customFormat="1" ht="23.1" customHeight="1" x14ac:dyDescent="0.55000000000000004">
      <c r="B186" s="116" t="s">
        <v>12</v>
      </c>
      <c r="C186" s="117"/>
      <c r="D186" s="117"/>
      <c r="E186" s="118"/>
      <c r="F186" s="34"/>
      <c r="G186" s="35"/>
      <c r="H186" s="35"/>
      <c r="I186" s="36"/>
    </row>
    <row r="187" spans="2:9" s="20" customFormat="1" ht="23.1" customHeight="1" x14ac:dyDescent="0.55000000000000004">
      <c r="B187" s="37" t="s">
        <v>32</v>
      </c>
      <c r="C187" s="37" t="s">
        <v>33</v>
      </c>
      <c r="D187" s="119" t="s">
        <v>34</v>
      </c>
      <c r="E187" s="120"/>
      <c r="F187" s="38"/>
      <c r="I187" s="39"/>
    </row>
    <row r="188" spans="2:9" s="20" customFormat="1" ht="23.1" customHeight="1" x14ac:dyDescent="0.55000000000000004">
      <c r="B188" s="37" t="s">
        <v>23</v>
      </c>
      <c r="C188" s="40">
        <f>COUNTIF(H$12:H$172,"A")</f>
        <v>1</v>
      </c>
      <c r="D188" s="78">
        <f t="shared" ref="D188:D194" si="0">(C188*100)/$C$195</f>
        <v>50</v>
      </c>
      <c r="E188" s="79"/>
      <c r="F188" s="77" t="s">
        <v>371</v>
      </c>
      <c r="G188" s="41"/>
      <c r="H188" s="41"/>
      <c r="I188" s="42"/>
    </row>
    <row r="189" spans="2:9" s="20" customFormat="1" ht="23.1" customHeight="1" x14ac:dyDescent="0.55000000000000004">
      <c r="B189" s="37" t="s">
        <v>24</v>
      </c>
      <c r="C189" s="40">
        <f>COUNTIF(H$12:H$172,"B+")</f>
        <v>0</v>
      </c>
      <c r="D189" s="78">
        <f t="shared" si="0"/>
        <v>0</v>
      </c>
      <c r="E189" s="79"/>
      <c r="F189" s="43" t="s">
        <v>372</v>
      </c>
      <c r="G189" s="44"/>
      <c r="H189" s="44"/>
      <c r="I189" s="28"/>
    </row>
    <row r="190" spans="2:9" s="20" customFormat="1" ht="23.1" customHeight="1" x14ac:dyDescent="0.55000000000000004">
      <c r="B190" s="37" t="s">
        <v>25</v>
      </c>
      <c r="C190" s="40">
        <f>COUNTIF(H$12:H$172,"B")</f>
        <v>1</v>
      </c>
      <c r="D190" s="78">
        <f t="shared" si="0"/>
        <v>50</v>
      </c>
      <c r="E190" s="79"/>
      <c r="F190" s="43" t="s">
        <v>375</v>
      </c>
      <c r="G190" s="44"/>
      <c r="H190" s="44"/>
      <c r="I190" s="28"/>
    </row>
    <row r="191" spans="2:9" s="20" customFormat="1" ht="23.1" customHeight="1" x14ac:dyDescent="0.55000000000000004">
      <c r="B191" s="37" t="s">
        <v>26</v>
      </c>
      <c r="C191" s="40">
        <f>COUNTIF(H$12:H$172,"C+")</f>
        <v>0</v>
      </c>
      <c r="D191" s="78">
        <f t="shared" si="0"/>
        <v>0</v>
      </c>
      <c r="E191" s="79"/>
      <c r="F191" s="43" t="s">
        <v>376</v>
      </c>
      <c r="G191" s="44"/>
      <c r="H191" s="44"/>
      <c r="I191" s="28"/>
    </row>
    <row r="192" spans="2:9" s="20" customFormat="1" ht="23.1" customHeight="1" x14ac:dyDescent="0.55000000000000004">
      <c r="B192" s="37" t="s">
        <v>27</v>
      </c>
      <c r="C192" s="40">
        <f>COUNTIF(H$12:H$172,"C")</f>
        <v>0</v>
      </c>
      <c r="D192" s="78">
        <f t="shared" si="0"/>
        <v>0</v>
      </c>
      <c r="E192" s="79"/>
      <c r="F192" s="43" t="s">
        <v>377</v>
      </c>
      <c r="G192" s="44"/>
      <c r="H192" s="44"/>
      <c r="I192" s="28"/>
    </row>
    <row r="193" spans="2:9" ht="23.1" customHeight="1" x14ac:dyDescent="0.55000000000000004">
      <c r="B193" s="37" t="s">
        <v>28</v>
      </c>
      <c r="C193" s="40">
        <f>COUNTIF(H$12:H$172,"D+")</f>
        <v>0</v>
      </c>
      <c r="D193" s="78">
        <f t="shared" si="0"/>
        <v>0</v>
      </c>
      <c r="E193" s="79"/>
      <c r="F193" s="46" t="s">
        <v>378</v>
      </c>
      <c r="I193" s="45"/>
    </row>
    <row r="194" spans="2:9" s="20" customFormat="1" ht="23.1" customHeight="1" x14ac:dyDescent="0.55000000000000004">
      <c r="B194" s="37" t="s">
        <v>29</v>
      </c>
      <c r="C194" s="40">
        <f>COUNTIF(H$12:H$172,"D")</f>
        <v>0</v>
      </c>
      <c r="D194" s="78">
        <f t="shared" si="0"/>
        <v>0</v>
      </c>
      <c r="E194" s="79"/>
      <c r="F194" s="46"/>
      <c r="G194" s="2"/>
      <c r="H194" s="2"/>
      <c r="I194" s="47"/>
    </row>
    <row r="195" spans="2:9" s="20" customFormat="1" ht="11.25" customHeight="1" x14ac:dyDescent="0.55000000000000004">
      <c r="B195" s="48"/>
      <c r="C195" s="49">
        <f>SUM(C188:C194)</f>
        <v>2</v>
      </c>
      <c r="D195" s="26"/>
      <c r="E195" s="50"/>
      <c r="F195" s="46"/>
      <c r="G195" s="2"/>
      <c r="H195" s="2"/>
      <c r="I195" s="47"/>
    </row>
    <row r="196" spans="2:9" s="20" customFormat="1" ht="23.1" customHeight="1" x14ac:dyDescent="0.55000000000000004">
      <c r="B196" s="113"/>
      <c r="C196" s="114"/>
      <c r="D196" s="114"/>
      <c r="E196" s="115"/>
      <c r="F196" s="96" t="s">
        <v>6</v>
      </c>
      <c r="G196" s="80"/>
      <c r="H196" s="80"/>
      <c r="I196" s="97"/>
    </row>
    <row r="197" spans="2:9" s="20" customFormat="1" ht="23.1" customHeight="1" x14ac:dyDescent="0.55000000000000004">
      <c r="B197" s="109"/>
      <c r="C197" s="81"/>
      <c r="D197" s="81"/>
      <c r="E197" s="82"/>
      <c r="F197" s="110" t="s">
        <v>369</v>
      </c>
      <c r="G197" s="111"/>
      <c r="H197" s="111"/>
      <c r="I197" s="112"/>
    </row>
    <row r="198" spans="2:9" s="20" customFormat="1" ht="23.1" customHeight="1" x14ac:dyDescent="0.55000000000000004">
      <c r="B198" s="51"/>
      <c r="C198" s="26"/>
      <c r="D198" s="26"/>
      <c r="E198" s="50"/>
      <c r="F198" s="109" t="s">
        <v>379</v>
      </c>
      <c r="G198" s="81"/>
      <c r="H198" s="81"/>
      <c r="I198" s="82"/>
    </row>
    <row r="199" spans="2:9" s="20" customFormat="1" ht="23.1" customHeight="1" x14ac:dyDescent="0.55000000000000004">
      <c r="B199" s="25"/>
      <c r="C199" s="26"/>
      <c r="D199" s="26"/>
      <c r="E199" s="50"/>
      <c r="F199" s="110" t="s">
        <v>8</v>
      </c>
      <c r="G199" s="111"/>
      <c r="H199" s="111"/>
      <c r="I199" s="112"/>
    </row>
    <row r="200" spans="2:9" s="20" customFormat="1" ht="23.1" customHeight="1" x14ac:dyDescent="0.55000000000000004">
      <c r="B200" s="25" t="s">
        <v>4</v>
      </c>
      <c r="C200" s="52"/>
      <c r="D200" s="52"/>
      <c r="E200" s="53"/>
      <c r="F200" s="38"/>
      <c r="I200" s="39"/>
    </row>
    <row r="201" spans="2:9" s="20" customFormat="1" ht="23.1" customHeight="1" x14ac:dyDescent="0.55000000000000004">
      <c r="B201" s="25" t="s">
        <v>35</v>
      </c>
      <c r="C201" s="26"/>
      <c r="D201" s="26"/>
      <c r="E201" s="50"/>
      <c r="F201" s="38"/>
      <c r="I201" s="39"/>
    </row>
    <row r="202" spans="2:9" s="20" customFormat="1" ht="23.1" customHeight="1" x14ac:dyDescent="0.55000000000000004">
      <c r="B202" s="25" t="s">
        <v>36</v>
      </c>
      <c r="C202" s="52"/>
      <c r="D202" s="26"/>
      <c r="E202" s="50"/>
      <c r="F202" s="38"/>
      <c r="I202" s="39"/>
    </row>
    <row r="203" spans="2:9" s="20" customFormat="1" ht="23.1" customHeight="1" x14ac:dyDescent="0.55000000000000004">
      <c r="B203" s="54" t="s">
        <v>41</v>
      </c>
      <c r="C203" s="52"/>
      <c r="D203" s="26"/>
      <c r="E203" s="50"/>
      <c r="F203" s="38"/>
      <c r="I203" s="39"/>
    </row>
    <row r="204" spans="2:9" s="20" customFormat="1" ht="23.1" customHeight="1" x14ac:dyDescent="0.55000000000000004">
      <c r="B204" s="54" t="s">
        <v>40</v>
      </c>
      <c r="C204" s="52"/>
      <c r="D204" s="26"/>
      <c r="E204" s="50"/>
      <c r="F204" s="38"/>
      <c r="I204" s="39"/>
    </row>
    <row r="205" spans="2:9" s="20" customFormat="1" ht="23.1" customHeight="1" x14ac:dyDescent="0.55000000000000004">
      <c r="B205" s="25"/>
      <c r="C205" s="52"/>
      <c r="D205" s="26"/>
      <c r="E205" s="50"/>
      <c r="F205" s="38"/>
      <c r="I205" s="39"/>
    </row>
    <row r="206" spans="2:9" s="20" customFormat="1" ht="23.1" customHeight="1" x14ac:dyDescent="0.55000000000000004">
      <c r="B206" s="110" t="s">
        <v>37</v>
      </c>
      <c r="C206" s="111"/>
      <c r="D206" s="111"/>
      <c r="E206" s="112"/>
      <c r="F206" s="38"/>
      <c r="I206" s="39"/>
    </row>
    <row r="207" spans="2:9" s="20" customFormat="1" ht="23.1" customHeight="1" x14ac:dyDescent="0.55000000000000004">
      <c r="B207" s="106" t="s">
        <v>38</v>
      </c>
      <c r="C207" s="107"/>
      <c r="D207" s="107"/>
      <c r="E207" s="108"/>
      <c r="F207" s="38"/>
      <c r="I207" s="39"/>
    </row>
    <row r="208" spans="2:9" s="20" customFormat="1" ht="23.1" customHeight="1" x14ac:dyDescent="0.5">
      <c r="B208" s="55"/>
      <c r="C208" s="56"/>
      <c r="D208" s="56"/>
      <c r="E208" s="57"/>
      <c r="F208" s="55"/>
      <c r="G208" s="56"/>
      <c r="H208" s="56" t="s">
        <v>370</v>
      </c>
      <c r="I208" s="57"/>
    </row>
    <row r="209" spans="2:9" ht="23.1" customHeight="1" x14ac:dyDescent="0.5">
      <c r="B209" s="58"/>
      <c r="C209" s="58"/>
      <c r="D209" s="58"/>
      <c r="E209" s="58"/>
      <c r="F209" s="58"/>
      <c r="G209" s="59"/>
      <c r="H209" s="59"/>
      <c r="I209" s="59"/>
    </row>
    <row r="210" spans="2:9" ht="23.1" customHeight="1" x14ac:dyDescent="0.55000000000000004">
      <c r="B210" s="58"/>
      <c r="C210" s="58"/>
      <c r="D210" s="58"/>
      <c r="E210" s="58"/>
      <c r="F210" s="58"/>
      <c r="G210" s="80"/>
      <c r="H210" s="80"/>
      <c r="I210" s="80"/>
    </row>
    <row r="211" spans="2:9" ht="23.1" customHeight="1" x14ac:dyDescent="0.5">
      <c r="B211" s="58"/>
      <c r="C211" s="58"/>
      <c r="D211" s="58"/>
      <c r="E211" s="58"/>
      <c r="F211" s="58"/>
      <c r="G211" s="60"/>
      <c r="H211" s="60"/>
      <c r="I211" s="60"/>
    </row>
    <row r="212" spans="2:9" ht="23.1" customHeight="1" x14ac:dyDescent="0.55000000000000004">
      <c r="B212" s="58"/>
      <c r="C212" s="58"/>
      <c r="D212" s="58"/>
      <c r="E212" s="58"/>
      <c r="F212" s="58"/>
      <c r="G212" s="61"/>
      <c r="H212" s="61"/>
      <c r="I212" s="61"/>
    </row>
    <row r="213" spans="2:9" ht="23.1" customHeight="1" x14ac:dyDescent="0.5">
      <c r="B213" s="58"/>
      <c r="C213" s="58"/>
      <c r="D213" s="58"/>
      <c r="E213" s="58"/>
      <c r="F213" s="58"/>
      <c r="G213" s="60"/>
      <c r="H213" s="60"/>
      <c r="I213" s="60"/>
    </row>
    <row r="214" spans="2:9" ht="23.1" customHeight="1" x14ac:dyDescent="0.5">
      <c r="B214" s="58"/>
      <c r="C214" s="58"/>
      <c r="D214" s="58"/>
      <c r="E214" s="58"/>
      <c r="F214" s="58"/>
      <c r="G214" s="59"/>
      <c r="H214" s="59"/>
      <c r="I214" s="59"/>
    </row>
    <row r="215" spans="2:9" ht="23.1" customHeight="1" x14ac:dyDescent="0.5">
      <c r="B215" s="58"/>
      <c r="C215" s="58"/>
      <c r="D215" s="58"/>
      <c r="E215" s="58"/>
      <c r="F215" s="58"/>
      <c r="G215" s="59"/>
      <c r="H215" s="59"/>
      <c r="I215" s="59"/>
    </row>
    <row r="216" spans="2:9" ht="23.1" customHeight="1" x14ac:dyDescent="0.5">
      <c r="B216" s="58"/>
      <c r="C216" s="58"/>
      <c r="D216" s="58"/>
      <c r="E216" s="58"/>
      <c r="F216" s="58"/>
      <c r="G216" s="59"/>
      <c r="H216" s="59"/>
      <c r="I216" s="59"/>
    </row>
    <row r="217" spans="2:9" ht="23.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3.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3.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3.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3.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3.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3.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3.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3.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3.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3.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3.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3.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3.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3.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3.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3.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3.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3.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3.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3.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C472" s="58"/>
      <c r="D472" s="58"/>
      <c r="E472" s="58"/>
      <c r="F472" s="58"/>
      <c r="G472" s="58"/>
      <c r="H472" s="58"/>
      <c r="I472" s="58"/>
    </row>
    <row r="473" spans="2:9" ht="21" customHeight="1" x14ac:dyDescent="0.5">
      <c r="B473" s="58"/>
      <c r="C473" s="58"/>
      <c r="D473" s="58"/>
      <c r="E473" s="58"/>
      <c r="F473" s="58"/>
      <c r="G473" s="58"/>
      <c r="H473" s="58"/>
      <c r="I473" s="58"/>
    </row>
    <row r="474" spans="2:9" ht="21" customHeight="1" x14ac:dyDescent="0.5">
      <c r="B474" s="58"/>
      <c r="C474" s="58"/>
      <c r="D474" s="58"/>
      <c r="E474" s="58"/>
      <c r="F474" s="58"/>
      <c r="G474" s="58"/>
      <c r="H474" s="58"/>
      <c r="I474" s="58"/>
    </row>
    <row r="475" spans="2:9" ht="21" customHeight="1" x14ac:dyDescent="0.5">
      <c r="B475" s="58"/>
      <c r="C475" s="58"/>
      <c r="D475" s="58"/>
      <c r="E475" s="58"/>
      <c r="F475" s="58"/>
      <c r="G475" s="58"/>
      <c r="H475" s="58"/>
      <c r="I475" s="58"/>
    </row>
    <row r="476" spans="2:9" ht="21" customHeight="1" x14ac:dyDescent="0.5">
      <c r="B476" s="58"/>
      <c r="C476" s="58"/>
      <c r="D476" s="58"/>
      <c r="E476" s="58"/>
      <c r="F476" s="58"/>
      <c r="G476" s="58"/>
      <c r="H476" s="58"/>
      <c r="I476" s="58"/>
    </row>
    <row r="477" spans="2:9" ht="21" customHeight="1" x14ac:dyDescent="0.5">
      <c r="B477" s="58"/>
      <c r="C477" s="58"/>
      <c r="D477" s="58"/>
      <c r="E477" s="58"/>
      <c r="F477" s="58"/>
      <c r="G477" s="58"/>
      <c r="H477" s="58"/>
      <c r="I477" s="58"/>
    </row>
    <row r="478" spans="2:9" ht="21" customHeight="1" x14ac:dyDescent="0.5">
      <c r="B478" s="58"/>
      <c r="C478" s="58"/>
      <c r="D478" s="58"/>
      <c r="E478" s="58"/>
      <c r="F478" s="58"/>
      <c r="G478" s="58"/>
      <c r="H478" s="58"/>
      <c r="I478" s="58"/>
    </row>
    <row r="479" spans="2:9" ht="21" customHeight="1" x14ac:dyDescent="0.5">
      <c r="B479" s="58"/>
      <c r="C479" s="58"/>
      <c r="D479" s="58"/>
      <c r="E479" s="58"/>
      <c r="F479" s="58"/>
      <c r="G479" s="58"/>
      <c r="H479" s="58"/>
      <c r="I479" s="58"/>
    </row>
    <row r="480" spans="2:9" ht="21" customHeight="1" x14ac:dyDescent="0.5">
      <c r="B480" s="58"/>
      <c r="C480" s="58"/>
      <c r="D480" s="58"/>
      <c r="E480" s="58"/>
      <c r="F480" s="58"/>
      <c r="G480" s="58"/>
      <c r="H480" s="58"/>
      <c r="I480" s="58"/>
    </row>
    <row r="481" spans="2:9" ht="21" customHeight="1" x14ac:dyDescent="0.5">
      <c r="B481" s="58"/>
      <c r="C481" s="58"/>
      <c r="D481" s="58"/>
      <c r="E481" s="58"/>
      <c r="F481" s="58"/>
      <c r="G481" s="58"/>
      <c r="H481" s="58"/>
      <c r="I481" s="58"/>
    </row>
    <row r="482" spans="2:9" ht="21" customHeight="1" x14ac:dyDescent="0.5">
      <c r="B482" s="58"/>
      <c r="C482" s="58"/>
      <c r="D482" s="58"/>
      <c r="E482" s="58"/>
      <c r="F482" s="58"/>
      <c r="G482" s="58"/>
      <c r="H482" s="58"/>
      <c r="I482" s="58"/>
    </row>
    <row r="483" spans="2:9" ht="21" customHeight="1" x14ac:dyDescent="0.5">
      <c r="B483" s="58"/>
      <c r="C483" s="58"/>
      <c r="D483" s="58"/>
      <c r="E483" s="58"/>
      <c r="F483" s="58"/>
      <c r="G483" s="58"/>
      <c r="H483" s="58"/>
      <c r="I483" s="58"/>
    </row>
    <row r="484" spans="2:9" ht="21" customHeight="1" x14ac:dyDescent="0.5">
      <c r="B484" s="58"/>
      <c r="C484" s="58"/>
      <c r="D484" s="58"/>
      <c r="E484" s="58"/>
      <c r="F484" s="58"/>
      <c r="G484" s="58"/>
      <c r="H484" s="58"/>
      <c r="I484" s="58"/>
    </row>
    <row r="485" spans="2:9" ht="21" customHeight="1" x14ac:dyDescent="0.5">
      <c r="B485" s="58"/>
      <c r="C485" s="58"/>
      <c r="D485" s="58"/>
      <c r="E485" s="58"/>
      <c r="F485" s="58"/>
      <c r="G485" s="58"/>
      <c r="H485" s="58"/>
      <c r="I485" s="58"/>
    </row>
    <row r="486" spans="2:9" ht="21" customHeight="1" x14ac:dyDescent="0.5">
      <c r="B486" s="58"/>
      <c r="C486" s="58"/>
      <c r="D486" s="58"/>
      <c r="E486" s="58"/>
      <c r="F486" s="58"/>
      <c r="G486" s="58"/>
      <c r="H486" s="58"/>
      <c r="I486" s="58"/>
    </row>
    <row r="487" spans="2:9" ht="21" customHeight="1" x14ac:dyDescent="0.5">
      <c r="B487" s="58"/>
      <c r="C487" s="58"/>
      <c r="D487" s="58"/>
      <c r="E487" s="58"/>
      <c r="F487" s="58"/>
      <c r="G487" s="58"/>
      <c r="H487" s="58"/>
      <c r="I487" s="58"/>
    </row>
    <row r="488" spans="2:9" ht="21" customHeight="1" x14ac:dyDescent="0.5">
      <c r="B488" s="58"/>
      <c r="C488" s="58"/>
      <c r="D488" s="58"/>
      <c r="E488" s="58"/>
      <c r="F488" s="58"/>
      <c r="G488" s="58"/>
      <c r="H488" s="58"/>
      <c r="I488" s="58"/>
    </row>
    <row r="489" spans="2:9" ht="21" customHeight="1" x14ac:dyDescent="0.5">
      <c r="B489" s="58"/>
      <c r="C489" s="58"/>
      <c r="D489" s="58"/>
      <c r="E489" s="58"/>
      <c r="F489" s="58"/>
      <c r="G489" s="58"/>
      <c r="H489" s="58"/>
      <c r="I489" s="58"/>
    </row>
    <row r="490" spans="2:9" ht="21" customHeight="1" x14ac:dyDescent="0.5">
      <c r="B490" s="58"/>
      <c r="C490" s="58"/>
      <c r="D490" s="58"/>
      <c r="E490" s="58"/>
      <c r="F490" s="58"/>
      <c r="G490" s="58"/>
      <c r="H490" s="58"/>
      <c r="I490" s="58"/>
    </row>
    <row r="491" spans="2:9" ht="21" customHeight="1" x14ac:dyDescent="0.5">
      <c r="B491" s="58"/>
      <c r="C491" s="58"/>
      <c r="D491" s="58"/>
      <c r="E491" s="58"/>
      <c r="F491" s="58"/>
      <c r="G491" s="58"/>
      <c r="H491" s="58"/>
      <c r="I491" s="58"/>
    </row>
    <row r="492" spans="2:9" ht="21" customHeight="1" x14ac:dyDescent="0.5">
      <c r="B492" s="58"/>
      <c r="C492" s="58"/>
      <c r="D492" s="58"/>
      <c r="E492" s="58"/>
      <c r="F492" s="58"/>
      <c r="G492" s="58"/>
      <c r="H492" s="58"/>
      <c r="I492" s="58"/>
    </row>
    <row r="493" spans="2:9" ht="21" customHeight="1" x14ac:dyDescent="0.5">
      <c r="B493" s="58"/>
      <c r="C493" s="58"/>
      <c r="D493" s="58"/>
      <c r="E493" s="58"/>
      <c r="F493" s="58"/>
      <c r="G493" s="58"/>
      <c r="H493" s="58"/>
      <c r="I493" s="58"/>
    </row>
    <row r="494" spans="2:9" ht="21" customHeight="1" x14ac:dyDescent="0.5">
      <c r="B494" s="58"/>
      <c r="C494" s="58"/>
      <c r="D494" s="58"/>
      <c r="E494" s="58"/>
      <c r="F494" s="58"/>
      <c r="G494" s="58"/>
      <c r="H494" s="58"/>
      <c r="I494" s="58"/>
    </row>
    <row r="495" spans="2:9" ht="21" customHeight="1" x14ac:dyDescent="0.5">
      <c r="B495" s="58"/>
      <c r="C495" s="58"/>
      <c r="D495" s="58"/>
      <c r="E495" s="58"/>
      <c r="F495" s="58"/>
      <c r="G495" s="58"/>
      <c r="H495" s="58"/>
      <c r="I495" s="58"/>
    </row>
    <row r="496" spans="2:9" ht="21" customHeight="1" x14ac:dyDescent="0.5">
      <c r="B496" s="58"/>
      <c r="C496" s="58"/>
      <c r="D496" s="58"/>
      <c r="E496" s="58"/>
      <c r="F496" s="58"/>
      <c r="G496" s="58"/>
      <c r="H496" s="58"/>
      <c r="I496" s="58"/>
    </row>
    <row r="497" spans="2:9" ht="21" customHeight="1" x14ac:dyDescent="0.5">
      <c r="B497" s="58"/>
      <c r="C497" s="58"/>
      <c r="D497" s="58"/>
      <c r="E497" s="58"/>
      <c r="F497" s="58"/>
      <c r="G497" s="58"/>
      <c r="H497" s="58"/>
      <c r="I497" s="58"/>
    </row>
    <row r="498" spans="2:9" ht="21" customHeight="1" x14ac:dyDescent="0.5">
      <c r="B498" s="58"/>
      <c r="C498" s="58"/>
      <c r="D498" s="58"/>
      <c r="E498" s="58"/>
      <c r="F498" s="58"/>
      <c r="G498" s="58"/>
      <c r="H498" s="58"/>
      <c r="I498" s="58"/>
    </row>
    <row r="499" spans="2:9" ht="21" customHeight="1" x14ac:dyDescent="0.5">
      <c r="B499" s="58"/>
      <c r="C499" s="58"/>
      <c r="D499" s="58"/>
      <c r="E499" s="58"/>
      <c r="F499" s="58"/>
      <c r="G499" s="58"/>
      <c r="H499" s="58"/>
      <c r="I499" s="58"/>
    </row>
    <row r="500" spans="2:9" ht="21" customHeight="1" x14ac:dyDescent="0.5">
      <c r="B500" s="58"/>
      <c r="C500" s="58"/>
      <c r="D500" s="58"/>
      <c r="E500" s="58"/>
      <c r="F500" s="58"/>
      <c r="G500" s="58"/>
      <c r="H500" s="58"/>
      <c r="I500" s="58"/>
    </row>
    <row r="501" spans="2:9" ht="21" customHeight="1" x14ac:dyDescent="0.5">
      <c r="B501" s="58"/>
      <c r="C501" s="58"/>
      <c r="D501" s="58"/>
      <c r="E501" s="58"/>
      <c r="F501" s="58"/>
      <c r="G501" s="58"/>
      <c r="H501" s="58"/>
      <c r="I501" s="58"/>
    </row>
    <row r="502" spans="2:9" ht="21" customHeight="1" x14ac:dyDescent="0.5">
      <c r="B502" s="58"/>
      <c r="C502" s="58"/>
      <c r="D502" s="58"/>
      <c r="E502" s="58"/>
      <c r="F502" s="58"/>
      <c r="G502" s="58"/>
      <c r="H502" s="58"/>
      <c r="I502" s="58"/>
    </row>
    <row r="503" spans="2:9" ht="21" customHeight="1" x14ac:dyDescent="0.5">
      <c r="B503" s="58"/>
      <c r="C503" s="58"/>
      <c r="D503" s="58"/>
      <c r="E503" s="58"/>
      <c r="F503" s="58"/>
      <c r="G503" s="58"/>
      <c r="H503" s="58"/>
      <c r="I503" s="58"/>
    </row>
    <row r="504" spans="2:9" ht="21" customHeight="1" x14ac:dyDescent="0.5">
      <c r="B504" s="58"/>
      <c r="C504" s="58"/>
      <c r="D504" s="58"/>
      <c r="E504" s="58"/>
      <c r="F504" s="58"/>
      <c r="G504" s="58"/>
      <c r="H504" s="58"/>
      <c r="I504" s="58"/>
    </row>
    <row r="505" spans="2:9" ht="21" customHeight="1" x14ac:dyDescent="0.5">
      <c r="B505" s="58"/>
      <c r="C505" s="58"/>
      <c r="D505" s="58"/>
      <c r="E505" s="58"/>
      <c r="F505" s="58"/>
      <c r="G505" s="58"/>
      <c r="H505" s="58"/>
      <c r="I505" s="58"/>
    </row>
    <row r="506" spans="2:9" ht="21" customHeight="1" x14ac:dyDescent="0.5">
      <c r="B506" s="58"/>
      <c r="C506" s="58"/>
      <c r="D506" s="58"/>
      <c r="E506" s="58"/>
      <c r="F506" s="58"/>
      <c r="G506" s="58"/>
      <c r="H506" s="58"/>
      <c r="I506" s="58"/>
    </row>
    <row r="507" spans="2:9" ht="21" customHeight="1" x14ac:dyDescent="0.5">
      <c r="B507" s="58"/>
      <c r="C507" s="58"/>
      <c r="D507" s="58"/>
      <c r="E507" s="58"/>
      <c r="F507" s="58"/>
      <c r="G507" s="58"/>
      <c r="H507" s="58"/>
      <c r="I507" s="58"/>
    </row>
    <row r="508" spans="2:9" ht="21" customHeight="1" x14ac:dyDescent="0.5">
      <c r="B508" s="58"/>
      <c r="C508" s="58"/>
      <c r="D508" s="58"/>
      <c r="E508" s="58"/>
      <c r="F508" s="58"/>
      <c r="G508" s="58"/>
      <c r="H508" s="58"/>
      <c r="I508" s="58"/>
    </row>
    <row r="509" spans="2:9" ht="21" customHeight="1" x14ac:dyDescent="0.5">
      <c r="B509" s="58"/>
      <c r="C509" s="58"/>
      <c r="D509" s="58"/>
      <c r="E509" s="58"/>
      <c r="F509" s="58"/>
      <c r="G509" s="58"/>
      <c r="H509" s="58"/>
      <c r="I509" s="58"/>
    </row>
    <row r="510" spans="2:9" ht="21" customHeight="1" x14ac:dyDescent="0.5">
      <c r="B510" s="58"/>
      <c r="C510" s="58"/>
      <c r="D510" s="58"/>
      <c r="E510" s="58"/>
      <c r="F510" s="58"/>
      <c r="G510" s="58"/>
      <c r="H510" s="58"/>
      <c r="I510" s="58"/>
    </row>
    <row r="511" spans="2:9" ht="21" customHeight="1" x14ac:dyDescent="0.5">
      <c r="B511" s="58"/>
      <c r="C511" s="58"/>
      <c r="D511" s="58"/>
      <c r="E511" s="58"/>
      <c r="F511" s="58"/>
      <c r="G511" s="58"/>
      <c r="H511" s="58"/>
      <c r="I511" s="58"/>
    </row>
    <row r="512" spans="2:9" ht="21" customHeight="1" x14ac:dyDescent="0.5">
      <c r="B512" s="58"/>
      <c r="C512" s="58"/>
      <c r="D512" s="58"/>
      <c r="E512" s="58"/>
      <c r="F512" s="58"/>
      <c r="G512" s="58"/>
      <c r="H512" s="58"/>
      <c r="I512" s="58"/>
    </row>
    <row r="513" spans="2:9" ht="21" customHeight="1" x14ac:dyDescent="0.5">
      <c r="B513" s="58"/>
      <c r="C513" s="58"/>
      <c r="D513" s="58"/>
      <c r="E513" s="58"/>
      <c r="F513" s="58"/>
      <c r="G513" s="58"/>
      <c r="H513" s="58"/>
      <c r="I513" s="58"/>
    </row>
    <row r="514" spans="2:9" ht="21" customHeight="1" x14ac:dyDescent="0.5">
      <c r="B514" s="58"/>
      <c r="C514" s="58"/>
      <c r="D514" s="58"/>
      <c r="E514" s="58"/>
      <c r="F514" s="58"/>
      <c r="G514" s="58"/>
      <c r="H514" s="58"/>
      <c r="I514" s="58"/>
    </row>
    <row r="515" spans="2:9" ht="21" customHeight="1" x14ac:dyDescent="0.5">
      <c r="B515" s="58"/>
      <c r="C515" s="58"/>
      <c r="D515" s="58"/>
      <c r="E515" s="58"/>
      <c r="F515" s="58"/>
      <c r="G515" s="58"/>
      <c r="H515" s="58"/>
      <c r="I515" s="58"/>
    </row>
    <row r="516" spans="2:9" ht="21" customHeight="1" x14ac:dyDescent="0.5">
      <c r="B516" s="58"/>
      <c r="C516" s="58"/>
      <c r="D516" s="58"/>
      <c r="E516" s="58"/>
      <c r="F516" s="58"/>
      <c r="G516" s="58"/>
      <c r="H516" s="58"/>
      <c r="I516" s="58"/>
    </row>
    <row r="517" spans="2:9" ht="21" customHeight="1" x14ac:dyDescent="0.5">
      <c r="B517" s="58"/>
      <c r="C517" s="58"/>
      <c r="D517" s="58"/>
      <c r="E517" s="58"/>
      <c r="F517" s="58"/>
      <c r="G517" s="58"/>
      <c r="H517" s="58"/>
      <c r="I517" s="58"/>
    </row>
    <row r="518" spans="2:9" ht="21" customHeight="1" x14ac:dyDescent="0.5">
      <c r="B518" s="58"/>
      <c r="C518" s="58"/>
      <c r="D518" s="58"/>
      <c r="E518" s="58"/>
      <c r="F518" s="58"/>
      <c r="G518" s="58"/>
      <c r="H518" s="58"/>
      <c r="I518" s="58"/>
    </row>
    <row r="519" spans="2:9" ht="21" customHeight="1" x14ac:dyDescent="0.5">
      <c r="B519" s="58"/>
      <c r="C519" s="58"/>
      <c r="D519" s="58"/>
      <c r="E519" s="58"/>
      <c r="F519" s="58"/>
      <c r="G519" s="58"/>
      <c r="H519" s="58"/>
      <c r="I519" s="58"/>
    </row>
    <row r="520" spans="2:9" ht="21" customHeight="1" x14ac:dyDescent="0.5">
      <c r="B520" s="58"/>
      <c r="C520" s="58"/>
      <c r="D520" s="58"/>
      <c r="E520" s="58"/>
      <c r="F520" s="58"/>
      <c r="G520" s="58"/>
      <c r="H520" s="58"/>
      <c r="I520" s="58"/>
    </row>
    <row r="521" spans="2:9" ht="21" customHeight="1" x14ac:dyDescent="0.5">
      <c r="B521" s="58"/>
      <c r="C521" s="58"/>
      <c r="D521" s="58"/>
      <c r="E521" s="58"/>
      <c r="F521" s="58"/>
      <c r="G521" s="58"/>
      <c r="H521" s="58"/>
      <c r="I521" s="58"/>
    </row>
    <row r="522" spans="2:9" ht="21" customHeight="1" x14ac:dyDescent="0.5">
      <c r="B522" s="58"/>
      <c r="C522" s="58"/>
      <c r="D522" s="58"/>
      <c r="E522" s="58"/>
      <c r="F522" s="58"/>
      <c r="G522" s="58"/>
      <c r="H522" s="58"/>
      <c r="I522" s="58"/>
    </row>
    <row r="523" spans="2:9" ht="21" customHeight="1" x14ac:dyDescent="0.5">
      <c r="B523" s="58"/>
      <c r="C523" s="58"/>
      <c r="D523" s="58"/>
      <c r="E523" s="58"/>
      <c r="F523" s="58"/>
      <c r="G523" s="58"/>
      <c r="H523" s="58"/>
      <c r="I523" s="58"/>
    </row>
    <row r="524" spans="2:9" ht="21" customHeight="1" x14ac:dyDescent="0.5">
      <c r="B524" s="58"/>
      <c r="C524" s="58"/>
      <c r="D524" s="58"/>
      <c r="E524" s="58"/>
      <c r="F524" s="58"/>
      <c r="G524" s="58"/>
      <c r="H524" s="58"/>
      <c r="I524" s="58"/>
    </row>
    <row r="525" spans="2:9" ht="21" customHeight="1" x14ac:dyDescent="0.5">
      <c r="B525" s="58"/>
      <c r="C525" s="58"/>
      <c r="D525" s="58"/>
      <c r="E525" s="58"/>
      <c r="F525" s="58"/>
      <c r="G525" s="58"/>
      <c r="H525" s="58"/>
      <c r="I525" s="58"/>
    </row>
    <row r="526" spans="2:9" ht="21" customHeight="1" x14ac:dyDescent="0.5">
      <c r="B526" s="58"/>
      <c r="C526" s="58"/>
      <c r="D526" s="58"/>
      <c r="E526" s="58"/>
      <c r="F526" s="58"/>
      <c r="G526" s="58"/>
      <c r="H526" s="58"/>
      <c r="I526" s="58"/>
    </row>
    <row r="527" spans="2:9" ht="21" customHeight="1" x14ac:dyDescent="0.5">
      <c r="B527" s="58"/>
      <c r="C527" s="58"/>
      <c r="D527" s="58"/>
      <c r="E527" s="58"/>
      <c r="F527" s="58"/>
      <c r="G527" s="58"/>
      <c r="H527" s="58"/>
      <c r="I527" s="58"/>
    </row>
    <row r="528" spans="2:9" ht="21" customHeight="1" x14ac:dyDescent="0.5">
      <c r="B528" s="58"/>
      <c r="C528" s="58"/>
      <c r="D528" s="58"/>
      <c r="E528" s="58"/>
      <c r="F528" s="58"/>
      <c r="G528" s="58"/>
      <c r="H528" s="58"/>
      <c r="I528" s="58"/>
    </row>
    <row r="529" spans="2:9" ht="21" customHeight="1" x14ac:dyDescent="0.5">
      <c r="B529" s="58"/>
      <c r="C529" s="58"/>
      <c r="D529" s="58"/>
      <c r="E529" s="58"/>
      <c r="F529" s="58"/>
      <c r="G529" s="58"/>
      <c r="H529" s="58"/>
      <c r="I529" s="58"/>
    </row>
    <row r="530" spans="2:9" ht="21" customHeight="1" x14ac:dyDescent="0.5">
      <c r="B530" s="58"/>
      <c r="C530" s="58"/>
      <c r="D530" s="58"/>
      <c r="E530" s="58"/>
      <c r="F530" s="58"/>
      <c r="G530" s="58"/>
      <c r="H530" s="58"/>
      <c r="I530" s="58"/>
    </row>
    <row r="531" spans="2:9" ht="21" customHeight="1" x14ac:dyDescent="0.5">
      <c r="B531" s="58"/>
      <c r="C531" s="58"/>
      <c r="D531" s="58"/>
      <c r="E531" s="58"/>
      <c r="F531" s="58"/>
      <c r="G531" s="58"/>
      <c r="H531" s="58"/>
      <c r="I531" s="58"/>
    </row>
    <row r="532" spans="2:9" ht="21" customHeight="1" x14ac:dyDescent="0.5">
      <c r="B532" s="58"/>
      <c r="C532" s="58"/>
      <c r="D532" s="58"/>
      <c r="E532" s="58"/>
      <c r="F532" s="58"/>
      <c r="G532" s="58"/>
      <c r="H532" s="58"/>
      <c r="I532" s="58"/>
    </row>
    <row r="533" spans="2:9" ht="21" customHeight="1" x14ac:dyDescent="0.5">
      <c r="B533" s="58"/>
      <c r="C533" s="58"/>
      <c r="D533" s="58"/>
      <c r="E533" s="58"/>
      <c r="F533" s="58"/>
      <c r="G533" s="58"/>
      <c r="H533" s="58"/>
      <c r="I533" s="58"/>
    </row>
    <row r="534" spans="2:9" ht="21" customHeight="1" x14ac:dyDescent="0.5">
      <c r="B534" s="58"/>
      <c r="C534" s="58"/>
      <c r="D534" s="58"/>
      <c r="E534" s="58"/>
      <c r="F534" s="58"/>
      <c r="G534" s="58"/>
      <c r="H534" s="58"/>
      <c r="I534" s="58"/>
    </row>
    <row r="535" spans="2:9" ht="21" customHeight="1" x14ac:dyDescent="0.5">
      <c r="B535" s="58"/>
      <c r="C535" s="58"/>
      <c r="D535" s="58"/>
      <c r="E535" s="58"/>
      <c r="F535" s="58"/>
      <c r="G535" s="58"/>
      <c r="H535" s="58"/>
      <c r="I535" s="58"/>
    </row>
    <row r="536" spans="2:9" ht="21" customHeight="1" x14ac:dyDescent="0.5">
      <c r="B536" s="58"/>
      <c r="C536" s="58"/>
      <c r="D536" s="58"/>
      <c r="E536" s="58"/>
      <c r="F536" s="58"/>
      <c r="G536" s="58"/>
      <c r="H536" s="58"/>
      <c r="I536" s="58"/>
    </row>
    <row r="537" spans="2:9" ht="21" customHeight="1" x14ac:dyDescent="0.5">
      <c r="B537" s="58"/>
      <c r="C537" s="58"/>
      <c r="D537" s="58"/>
      <c r="E537" s="58"/>
      <c r="F537" s="58"/>
      <c r="G537" s="58"/>
      <c r="H537" s="58"/>
      <c r="I537" s="58"/>
    </row>
    <row r="538" spans="2:9" ht="21" customHeight="1" x14ac:dyDescent="0.5">
      <c r="B538" s="58"/>
      <c r="C538" s="58"/>
      <c r="D538" s="58"/>
      <c r="E538" s="58"/>
      <c r="F538" s="58"/>
      <c r="G538" s="58"/>
      <c r="H538" s="58"/>
      <c r="I538" s="58"/>
    </row>
    <row r="539" spans="2:9" ht="21" customHeight="1" x14ac:dyDescent="0.5">
      <c r="B539" s="58"/>
      <c r="C539" s="58"/>
      <c r="D539" s="58"/>
      <c r="E539" s="58"/>
      <c r="F539" s="58"/>
      <c r="G539" s="58"/>
      <c r="H539" s="58"/>
      <c r="I539" s="58"/>
    </row>
    <row r="540" spans="2:9" ht="21" customHeight="1" x14ac:dyDescent="0.5">
      <c r="B540" s="58"/>
      <c r="C540" s="58"/>
      <c r="D540" s="58"/>
      <c r="E540" s="58"/>
      <c r="F540" s="58"/>
      <c r="G540" s="58"/>
      <c r="H540" s="58"/>
      <c r="I540" s="58"/>
    </row>
    <row r="541" spans="2:9" ht="21" customHeight="1" x14ac:dyDescent="0.5">
      <c r="B541" s="58"/>
      <c r="C541" s="58"/>
      <c r="D541" s="58"/>
      <c r="E541" s="58"/>
      <c r="F541" s="58"/>
      <c r="G541" s="58"/>
      <c r="H541" s="58"/>
      <c r="I541" s="58"/>
    </row>
    <row r="542" spans="2:9" ht="21" customHeight="1" x14ac:dyDescent="0.5">
      <c r="B542" s="58"/>
      <c r="C542" s="58"/>
      <c r="D542" s="58"/>
      <c r="E542" s="58"/>
      <c r="F542" s="58"/>
      <c r="G542" s="58"/>
      <c r="H542" s="58"/>
      <c r="I542" s="58"/>
    </row>
    <row r="543" spans="2:9" ht="21" customHeight="1" x14ac:dyDescent="0.5">
      <c r="B543" s="58"/>
      <c r="C543" s="58"/>
      <c r="D543" s="58"/>
      <c r="E543" s="58"/>
      <c r="F543" s="58"/>
      <c r="G543" s="58"/>
      <c r="H543" s="58"/>
      <c r="I543" s="58"/>
    </row>
    <row r="544" spans="2:9" ht="21" customHeight="1" x14ac:dyDescent="0.5">
      <c r="B544" s="58"/>
      <c r="C544" s="58"/>
      <c r="D544" s="58"/>
      <c r="E544" s="58"/>
      <c r="F544" s="58"/>
      <c r="G544" s="58"/>
      <c r="H544" s="58"/>
      <c r="I544" s="58"/>
    </row>
    <row r="545" spans="2:9" ht="21" customHeight="1" x14ac:dyDescent="0.5">
      <c r="B545" s="58"/>
      <c r="C545" s="58"/>
      <c r="D545" s="58"/>
      <c r="E545" s="58"/>
      <c r="F545" s="58"/>
      <c r="G545" s="58"/>
      <c r="H545" s="58"/>
      <c r="I545" s="58"/>
    </row>
    <row r="546" spans="2:9" ht="21" customHeight="1" x14ac:dyDescent="0.5">
      <c r="B546" s="58"/>
      <c r="C546" s="58"/>
      <c r="D546" s="58"/>
      <c r="E546" s="58"/>
      <c r="F546" s="58"/>
      <c r="G546" s="58"/>
      <c r="H546" s="58"/>
      <c r="I546" s="58"/>
    </row>
    <row r="547" spans="2:9" ht="21" customHeight="1" x14ac:dyDescent="0.5">
      <c r="B547" s="58"/>
      <c r="C547" s="58"/>
      <c r="D547" s="58"/>
      <c r="E547" s="58"/>
      <c r="F547" s="58"/>
      <c r="G547" s="58"/>
      <c r="H547" s="58"/>
      <c r="I547" s="58"/>
    </row>
    <row r="548" spans="2:9" ht="21" customHeight="1" x14ac:dyDescent="0.5">
      <c r="B548" s="58"/>
      <c r="G548" s="58"/>
      <c r="H548" s="58"/>
      <c r="I548" s="58"/>
    </row>
    <row r="549" spans="2:9" ht="21" customHeight="1" x14ac:dyDescent="0.5">
      <c r="B549" s="58"/>
      <c r="G549" s="58"/>
      <c r="H549" s="58"/>
      <c r="I549" s="58"/>
    </row>
    <row r="550" spans="2:9" ht="21" customHeight="1" x14ac:dyDescent="0.5">
      <c r="B550" s="58"/>
      <c r="G550" s="58"/>
      <c r="H550" s="58"/>
      <c r="I550" s="58"/>
    </row>
    <row r="551" spans="2:9" ht="21" customHeight="1" x14ac:dyDescent="0.5">
      <c r="G551" s="58"/>
      <c r="H551" s="58"/>
      <c r="I551" s="58"/>
    </row>
    <row r="552" spans="2:9" ht="21" customHeight="1" x14ac:dyDescent="0.5">
      <c r="G552" s="58"/>
      <c r="H552" s="58"/>
      <c r="I552" s="58"/>
    </row>
    <row r="553" spans="2:9" ht="21" customHeight="1" x14ac:dyDescent="0.5">
      <c r="G553" s="58"/>
      <c r="H553" s="58"/>
      <c r="I553" s="58"/>
    </row>
    <row r="554" spans="2:9" ht="21" customHeight="1" x14ac:dyDescent="0.5">
      <c r="G554" s="58"/>
      <c r="H554" s="58"/>
      <c r="I554" s="58"/>
    </row>
    <row r="555" spans="2:9" ht="21" customHeight="1" x14ac:dyDescent="0.5">
      <c r="G555" s="58"/>
      <c r="H555" s="58"/>
      <c r="I555" s="58"/>
    </row>
    <row r="556" spans="2:9" ht="21" customHeight="1" x14ac:dyDescent="0.5">
      <c r="G556" s="58"/>
      <c r="H556" s="58"/>
      <c r="I556" s="58"/>
    </row>
    <row r="557" spans="2:9" ht="21" customHeight="1" x14ac:dyDescent="0.5">
      <c r="G557" s="58"/>
      <c r="H557" s="58"/>
      <c r="I557" s="58"/>
    </row>
    <row r="558" spans="2:9" ht="21" customHeight="1" x14ac:dyDescent="0.5">
      <c r="G558" s="58"/>
      <c r="H558" s="58"/>
      <c r="I558" s="58"/>
    </row>
    <row r="559" spans="2:9" ht="21" customHeight="1" x14ac:dyDescent="0.5">
      <c r="G559" s="58"/>
      <c r="H559" s="58"/>
      <c r="I559" s="58"/>
    </row>
    <row r="560" spans="2:9" ht="21" customHeight="1" x14ac:dyDescent="0.5">
      <c r="G560" s="58"/>
      <c r="H560" s="58"/>
      <c r="I560" s="58"/>
    </row>
    <row r="561" spans="7:9" ht="21" customHeight="1" x14ac:dyDescent="0.5">
      <c r="G561" s="58"/>
      <c r="H561" s="58"/>
      <c r="I561" s="58"/>
    </row>
    <row r="562" spans="7:9" ht="21" customHeight="1" x14ac:dyDescent="0.5">
      <c r="G562" s="58"/>
      <c r="H562" s="58"/>
      <c r="I562" s="58"/>
    </row>
    <row r="563" spans="7:9" ht="21" customHeight="1" x14ac:dyDescent="0.5">
      <c r="G563" s="58"/>
      <c r="H563" s="58"/>
      <c r="I563" s="58"/>
    </row>
    <row r="564" spans="7:9" ht="21" customHeight="1" x14ac:dyDescent="0.5">
      <c r="G564" s="58"/>
      <c r="H564" s="58"/>
      <c r="I564" s="58"/>
    </row>
    <row r="565" spans="7:9" ht="21" customHeight="1" x14ac:dyDescent="0.5">
      <c r="G565" s="58"/>
      <c r="H565" s="58"/>
      <c r="I565" s="58"/>
    </row>
    <row r="566" spans="7:9" ht="21" customHeight="1" x14ac:dyDescent="0.5">
      <c r="G566" s="58"/>
      <c r="H566" s="58"/>
      <c r="I566" s="58"/>
    </row>
    <row r="567" spans="7:9" ht="21" customHeight="1" x14ac:dyDescent="0.5">
      <c r="G567" s="58"/>
      <c r="H567" s="58"/>
      <c r="I567" s="58"/>
    </row>
    <row r="568" spans="7:9" ht="21" customHeight="1" x14ac:dyDescent="0.5">
      <c r="G568" s="58"/>
      <c r="H568" s="58"/>
      <c r="I568" s="58"/>
    </row>
    <row r="569" spans="7:9" ht="21" customHeight="1" x14ac:dyDescent="0.5">
      <c r="G569" s="58"/>
      <c r="H569" s="58"/>
      <c r="I569" s="58"/>
    </row>
    <row r="570" spans="7:9" ht="21" customHeight="1" x14ac:dyDescent="0.5">
      <c r="G570" s="58"/>
      <c r="H570" s="58"/>
      <c r="I570" s="58"/>
    </row>
    <row r="571" spans="7:9" ht="21" customHeight="1" x14ac:dyDescent="0.5">
      <c r="G571" s="58"/>
      <c r="H571" s="58"/>
      <c r="I571" s="58"/>
    </row>
    <row r="572" spans="7:9" ht="21" customHeight="1" x14ac:dyDescent="0.5">
      <c r="G572" s="58"/>
      <c r="H572" s="58"/>
      <c r="I572" s="58"/>
    </row>
    <row r="573" spans="7:9" ht="21" customHeight="1" x14ac:dyDescent="0.5">
      <c r="G573" s="58"/>
      <c r="H573" s="58"/>
      <c r="I573" s="58"/>
    </row>
    <row r="574" spans="7:9" ht="21" customHeight="1" x14ac:dyDescent="0.5">
      <c r="G574" s="58"/>
      <c r="H574" s="58"/>
      <c r="I574" s="58"/>
    </row>
    <row r="575" spans="7:9" ht="21" customHeight="1" x14ac:dyDescent="0.5">
      <c r="G575" s="58"/>
      <c r="H575" s="58"/>
      <c r="I575" s="58"/>
    </row>
  </sheetData>
  <mergeCells count="37">
    <mergeCell ref="G210:I210"/>
    <mergeCell ref="B4:I4"/>
    <mergeCell ref="B5:I5"/>
    <mergeCell ref="B6:I6"/>
    <mergeCell ref="B7:I7"/>
    <mergeCell ref="B8:I8"/>
    <mergeCell ref="G10:G11"/>
    <mergeCell ref="G181:I181"/>
    <mergeCell ref="B177:E177"/>
    <mergeCell ref="G182:I182"/>
    <mergeCell ref="B207:E207"/>
    <mergeCell ref="F198:I198"/>
    <mergeCell ref="F199:I199"/>
    <mergeCell ref="B10:B11"/>
    <mergeCell ref="H10:H11"/>
    <mergeCell ref="B196:E196"/>
    <mergeCell ref="G183:I183"/>
    <mergeCell ref="G180:I180"/>
    <mergeCell ref="C10:C11"/>
    <mergeCell ref="D10:F11"/>
    <mergeCell ref="B175:E175"/>
    <mergeCell ref="B176:E176"/>
    <mergeCell ref="I10:I11"/>
    <mergeCell ref="B178:F178"/>
    <mergeCell ref="B206:E206"/>
    <mergeCell ref="B197:E197"/>
    <mergeCell ref="B186:E186"/>
    <mergeCell ref="D187:E187"/>
    <mergeCell ref="F196:I196"/>
    <mergeCell ref="F197:I197"/>
    <mergeCell ref="D188:E188"/>
    <mergeCell ref="D189:E189"/>
    <mergeCell ref="D190:E190"/>
    <mergeCell ref="D191:E191"/>
    <mergeCell ref="D192:E192"/>
    <mergeCell ref="D193:E193"/>
    <mergeCell ref="D194:E194"/>
  </mergeCells>
  <phoneticPr fontId="0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8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ฟอร์มสรุปผลการเรียน54A</vt:lpstr>
      <vt:lpstr>ฟอร์มสรุปผลการเรียน54AB</vt:lpstr>
      <vt:lpstr>ฟอร์มสรุปผลการเรียน54A!Print_Area</vt:lpstr>
      <vt:lpstr>ฟอร์มสรุปผลการเรียน54AB!Print_Area</vt:lpstr>
      <vt:lpstr>ฟอร์มสรุปผลการเรียน54A!Print_Titles</vt:lpstr>
      <vt:lpstr>ฟอร์มสรุปผลการเรียน54AB!Print_Titles</vt:lpstr>
    </vt:vector>
  </TitlesOfParts>
  <Company>bcnsp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</dc:creator>
  <cp:lastModifiedBy>ขนิษฐา ดอกอินทร์</cp:lastModifiedBy>
  <cp:lastPrinted>2018-08-16T07:06:32Z</cp:lastPrinted>
  <dcterms:created xsi:type="dcterms:W3CDTF">2015-08-25T03:05:21Z</dcterms:created>
  <dcterms:modified xsi:type="dcterms:W3CDTF">2025-10-16T09:05:40Z</dcterms:modified>
</cp:coreProperties>
</file>