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hanitta Dok-in\ฟอร์มเอกสารต่างๆ\แบบฟอร์มรายงานผลการเรียน\ปีการศึกษา 2568\อัพเดต 8 ตุาคม 2568\"/>
    </mc:Choice>
  </mc:AlternateContent>
  <xr:revisionPtr revIDLastSave="0" documentId="13_ncr:1_{EB118D3B-C748-459C-B5E7-B00902A668A6}" xr6:coauthVersionLast="47" xr6:coauthVersionMax="47" xr10:uidLastSave="{00000000-0000-0000-0000-000000000000}"/>
  <bookViews>
    <workbookView xWindow="435" yWindow="390" windowWidth="16845" windowHeight="15450" tabRatio="656" activeTab="1" xr2:uid="{00000000-000D-0000-FFFF-FFFF00000000}"/>
  </bookViews>
  <sheets>
    <sheet name="ฟอร์มสรุปผลการเรียน56B" sheetId="5" r:id="rId1"/>
    <sheet name="ฟอร์มสรุปผลการเรียน56AB" sheetId="2" r:id="rId2"/>
  </sheets>
  <definedNames>
    <definedName name="_xlnm.Print_Area" localSheetId="1">ฟอร์มสรุปผลการเรียน56AB!$B$1:$I$222</definedName>
    <definedName name="_xlnm.Print_Area" localSheetId="0">ฟอร์มสรุปผลการเรียน56B!$B$1:$I$134</definedName>
    <definedName name="_xlnm.Print_Titles" localSheetId="1">ฟอร์มสรุปผลการเรียน56AB!$10:$11</definedName>
    <definedName name="_xlnm.Print_Titles" localSheetId="0">ฟอร์มสรุปผลการเรียน56B!$10:$11</definedName>
    <definedName name="รายละเอียด">#REF!</definedName>
  </definedNames>
  <calcPr calcId="181029"/>
</workbook>
</file>

<file path=xl/calcChain.xml><?xml version="1.0" encoding="utf-8"?>
<calcChain xmlns="http://schemas.openxmlformats.org/spreadsheetml/2006/main">
  <c r="H13" i="2" l="1"/>
  <c r="H12" i="2"/>
  <c r="H13" i="5"/>
  <c r="H12" i="5"/>
  <c r="G189" i="2"/>
  <c r="G188" i="2"/>
  <c r="G187" i="2"/>
  <c r="G186" i="2"/>
  <c r="G101" i="5"/>
  <c r="G100" i="5"/>
  <c r="G99" i="5"/>
  <c r="G98" i="5"/>
  <c r="C118" i="5" l="1"/>
  <c r="C117" i="5"/>
  <c r="C116" i="5"/>
  <c r="C115" i="5"/>
  <c r="C114" i="5"/>
  <c r="C113" i="5"/>
  <c r="C112" i="5"/>
  <c r="C206" i="2"/>
  <c r="C205" i="2"/>
  <c r="C204" i="2"/>
  <c r="C203" i="2"/>
  <c r="C202" i="2"/>
  <c r="C201" i="2"/>
  <c r="C200" i="2"/>
  <c r="C119" i="5" l="1"/>
  <c r="D118" i="5" s="1"/>
  <c r="C207" i="2"/>
  <c r="D205" i="2" s="1"/>
  <c r="D202" i="2" l="1"/>
  <c r="D200" i="2"/>
  <c r="D201" i="2"/>
  <c r="D206" i="2"/>
  <c r="D204" i="2"/>
  <c r="D115" i="5"/>
  <c r="D113" i="5"/>
  <c r="D112" i="5"/>
  <c r="D117" i="5"/>
  <c r="D114" i="5"/>
  <c r="D116" i="5"/>
  <c r="D203" i="2"/>
</calcChain>
</file>

<file path=xl/sharedStrings.xml><?xml version="1.0" encoding="utf-8"?>
<sst xmlns="http://schemas.openxmlformats.org/spreadsheetml/2006/main" count="926" uniqueCount="395">
  <si>
    <t>เลขที่</t>
  </si>
  <si>
    <t>รหัสประจำตัว</t>
  </si>
  <si>
    <t>ชื่อ-สกุล</t>
  </si>
  <si>
    <t>นาย</t>
  </si>
  <si>
    <t xml:space="preserve">หมายเหตุ  </t>
  </si>
  <si>
    <t>GRADE</t>
  </si>
  <si>
    <t>ลงชื่อ.............................................................</t>
  </si>
  <si>
    <t>(.........................................................)</t>
  </si>
  <si>
    <t>วันที่ ................................................</t>
  </si>
  <si>
    <t xml:space="preserve">วิทยาลัยพยาบาลบรมราชชนนี  สรรพสิทธิประสงค์ </t>
  </si>
  <si>
    <t>แบบฟอร์มสรุปผลการเรียน</t>
  </si>
  <si>
    <t>ภาคการศึกษาที่...................ปีการศึกษา....................</t>
  </si>
  <si>
    <t>สรุปจำนวนเกรดและร้อยละ</t>
  </si>
  <si>
    <t>A (4.00)</t>
  </si>
  <si>
    <t>B+ (3.50)</t>
  </si>
  <si>
    <t>B (3.00)</t>
  </si>
  <si>
    <t>C+ (2.50)</t>
  </si>
  <si>
    <t>C (2.00)</t>
  </si>
  <si>
    <t>D+ (1.50)</t>
  </si>
  <si>
    <t>D (1.00)</t>
  </si>
  <si>
    <t>Min</t>
  </si>
  <si>
    <t>Mean</t>
  </si>
  <si>
    <t>SD</t>
  </si>
  <si>
    <t>A</t>
  </si>
  <si>
    <t>B+</t>
  </si>
  <si>
    <t>B</t>
  </si>
  <si>
    <t>C+</t>
  </si>
  <si>
    <t>C</t>
  </si>
  <si>
    <t>D+</t>
  </si>
  <si>
    <t>D</t>
  </si>
  <si>
    <t xml:space="preserve">Max </t>
  </si>
  <si>
    <t>ผู้รับผิดชอบรายวิชา</t>
  </si>
  <si>
    <t>เกรด</t>
  </si>
  <si>
    <t>จำนวน (คน)</t>
  </si>
  <si>
    <t>ร้อยละ</t>
  </si>
  <si>
    <t xml:space="preserve">1.  ในกรณีติด  I,E,F,U   โปรดระบุ </t>
  </si>
  <si>
    <t xml:space="preserve">2.  นักศึกษาสามารถทักท้วงผลการเรียนได้ภายใน </t>
  </si>
  <si>
    <t>ให้นักศึกษาทักท้วงผลการเรียนได้</t>
  </si>
  <si>
    <t>ภายในวันที่..............................................................</t>
  </si>
  <si>
    <t>คะแนนดิบรวม 100 %</t>
  </si>
  <si>
    <t xml:space="preserve">     ระบบสารสนเทศทางเว็บไซด์วิทยาลัยฯ</t>
  </si>
  <si>
    <t xml:space="preserve">     1 สัปดาห์ หลังการประกาศเกรดใน</t>
  </si>
  <si>
    <t>(..............................................................)</t>
  </si>
  <si>
    <t>หมายเหตุ</t>
  </si>
  <si>
    <t>จุฑามาศ</t>
  </si>
  <si>
    <t>ตัดเกรดแบบอิงเกณฑ์</t>
  </si>
  <si>
    <t>คะแนนระหว่าง</t>
  </si>
  <si>
    <t>ถึง</t>
  </si>
  <si>
    <t>วิชา/รหัสวิชา...............................................หน่วยกิต............(.....-.....-.....)</t>
  </si>
  <si>
    <t>ญาณิศา</t>
  </si>
  <si>
    <t>ณัฐธิดา</t>
  </si>
  <si>
    <t>นางสาว</t>
  </si>
  <si>
    <t>ทับแสง</t>
  </si>
  <si>
    <t>ชลธิชา</t>
  </si>
  <si>
    <t>นิตยา</t>
  </si>
  <si>
    <t>ปภาวรินทร์</t>
  </si>
  <si>
    <t>ปวริศา</t>
  </si>
  <si>
    <t>รุ่งนภา</t>
  </si>
  <si>
    <t>วรัญญา</t>
  </si>
  <si>
    <t>บุญรินทร์</t>
  </si>
  <si>
    <t>พิมพ์วงศ์</t>
  </si>
  <si>
    <t>อารีรัตน์</t>
  </si>
  <si>
    <t>นักศึกษาหลักสูตรพยาบาลศาสตรบัณฑิต รุ่นที่..56..  ชั้นปีที่  1  ห้อง AB</t>
  </si>
  <si>
    <t>นักศึกษาหลักสูตรพยาบาลศาสตรบัณฑิต รุ่นที่..56..  ชั้นปีที่  1  ห้อง B</t>
  </si>
  <si>
    <t>กนกวรรณ</t>
  </si>
  <si>
    <t>ดอนโคตรจันทร์</t>
  </si>
  <si>
    <t>กนกวรีย์</t>
  </si>
  <si>
    <t>คนไว</t>
  </si>
  <si>
    <t>กนิษฐา</t>
  </si>
  <si>
    <t>เดชผล</t>
  </si>
  <si>
    <t>กมลชนก</t>
  </si>
  <si>
    <t>รัตนะไชยศรี</t>
  </si>
  <si>
    <t>แหวนนิล</t>
  </si>
  <si>
    <t>กมลพรรณ</t>
  </si>
  <si>
    <t>ขันธุ์แก้ว</t>
  </si>
  <si>
    <t>เพ็ชรอิน</t>
  </si>
  <si>
    <t>กฤติยา</t>
  </si>
  <si>
    <t>จงรัก</t>
  </si>
  <si>
    <t>กษมา</t>
  </si>
  <si>
    <t>เทพขันธ์</t>
  </si>
  <si>
    <t>ก้องกิดากร</t>
  </si>
  <si>
    <t>บุญขวาง</t>
  </si>
  <si>
    <t>กัณฑมาศ</t>
  </si>
  <si>
    <t>หงษ์ทอง</t>
  </si>
  <si>
    <t>กันติชา</t>
  </si>
  <si>
    <t>แก้วตา</t>
  </si>
  <si>
    <t>กาญติมา</t>
  </si>
  <si>
    <t>ทองสาย</t>
  </si>
  <si>
    <t>กิตติศักดิ์</t>
  </si>
  <si>
    <t>ก้อนทรัพย์</t>
  </si>
  <si>
    <t>ขวัญใจ</t>
  </si>
  <si>
    <t>ระหาร</t>
  </si>
  <si>
    <t>จริยาพร</t>
  </si>
  <si>
    <t>คำเหลือง</t>
  </si>
  <si>
    <t>จันทภา</t>
  </si>
  <si>
    <t>บุญหลาย</t>
  </si>
  <si>
    <t>จันทร์จิรา</t>
  </si>
  <si>
    <t>จรุญสัย</t>
  </si>
  <si>
    <t>จันทิมา</t>
  </si>
  <si>
    <t>งอยผาลา</t>
  </si>
  <si>
    <t>จารวี</t>
  </si>
  <si>
    <t>แสงมาศ</t>
  </si>
  <si>
    <t>จารุภา</t>
  </si>
  <si>
    <t>คล่องดี</t>
  </si>
  <si>
    <t>จิดารัตน์</t>
  </si>
  <si>
    <t>เหง้าโอสา</t>
  </si>
  <si>
    <t>จิรภิญญา</t>
  </si>
  <si>
    <t>อ้วนสาเล</t>
  </si>
  <si>
    <t>จิรัชญา</t>
  </si>
  <si>
    <t>ชัยพงศ์พิทักษ์</t>
  </si>
  <si>
    <t>บุญขาว</t>
  </si>
  <si>
    <t>จิราพร</t>
  </si>
  <si>
    <t>พูลเพิ่ม</t>
  </si>
  <si>
    <t>จิราภรณ์</t>
  </si>
  <si>
    <t>แก้วธรรม</t>
  </si>
  <si>
    <t>สมนาม</t>
  </si>
  <si>
    <t>ประสาร</t>
  </si>
  <si>
    <t>ปรางนวล</t>
  </si>
  <si>
    <t>เจษฎาภรณ์</t>
  </si>
  <si>
    <t>วุฒิวงษ์</t>
  </si>
  <si>
    <t>ชนันภรณ์</t>
  </si>
  <si>
    <t>พาพะหม</t>
  </si>
  <si>
    <t>ชนาพร</t>
  </si>
  <si>
    <t>สีหะวงษ์</t>
  </si>
  <si>
    <t>ชนาภัทร</t>
  </si>
  <si>
    <t>ไชยพร</t>
  </si>
  <si>
    <t>ชนิษฐา</t>
  </si>
  <si>
    <t>สีนอร์</t>
  </si>
  <si>
    <t>ชนิสรา</t>
  </si>
  <si>
    <t>ศรีเตชะ</t>
  </si>
  <si>
    <t>แก้ววิชัย</t>
  </si>
  <si>
    <t>จันทะไทย</t>
  </si>
  <si>
    <t>หลาทอง</t>
  </si>
  <si>
    <t>ชวัลนุช</t>
  </si>
  <si>
    <t>แก่นเพ็ชร</t>
  </si>
  <si>
    <t>ชุติมา</t>
  </si>
  <si>
    <t>นนท์ศิริ</t>
  </si>
  <si>
    <t>ญาณินี</t>
  </si>
  <si>
    <t>เดชโฮม</t>
  </si>
  <si>
    <t>การภักดี</t>
  </si>
  <si>
    <t>บุญเหลา</t>
  </si>
  <si>
    <t>ฐิตาภรณ์</t>
  </si>
  <si>
    <t>พิกุล</t>
  </si>
  <si>
    <t>สามารถกุล</t>
  </si>
  <si>
    <t>ฐิติมา</t>
  </si>
  <si>
    <t>เชื้อสิงห์</t>
  </si>
  <si>
    <t>ณภัส</t>
  </si>
  <si>
    <t>หาญเสนา</t>
  </si>
  <si>
    <t>ณัชฐาวีรนุช</t>
  </si>
  <si>
    <t>แสนพันธ์</t>
  </si>
  <si>
    <t>ณัฏฐธิดา</t>
  </si>
  <si>
    <t>รุ่งเรือง</t>
  </si>
  <si>
    <t>ณัฏฐ์นรี</t>
  </si>
  <si>
    <t>วิถี</t>
  </si>
  <si>
    <t>ณัฐชนน</t>
  </si>
  <si>
    <t>พรหมดี</t>
  </si>
  <si>
    <t>ณัฐชา</t>
  </si>
  <si>
    <t>สลางสิงห์</t>
  </si>
  <si>
    <t>ณัฐญาดา</t>
  </si>
  <si>
    <t>คำบุ่ง</t>
  </si>
  <si>
    <t>ประทีปทอง</t>
  </si>
  <si>
    <t>ณัฐพร</t>
  </si>
  <si>
    <t>ประชุมฉลาด</t>
  </si>
  <si>
    <t>พันลำ</t>
  </si>
  <si>
    <t>ณัฐวรา</t>
  </si>
  <si>
    <t>มานิตทวีวัฒน์</t>
  </si>
  <si>
    <t>ดาริณี</t>
  </si>
  <si>
    <t>ปัญญาบุตร</t>
  </si>
  <si>
    <t xml:space="preserve">ดาวรินทร์ </t>
  </si>
  <si>
    <t>สีสุวงค์</t>
  </si>
  <si>
    <t>ทักษอร</t>
  </si>
  <si>
    <t>กุลสุทธิ์</t>
  </si>
  <si>
    <t>ธนพร</t>
  </si>
  <si>
    <t>ศรฤทธิ์</t>
  </si>
  <si>
    <t>ธนัชชา</t>
  </si>
  <si>
    <t>ทางถูก</t>
  </si>
  <si>
    <t>ธนาคิม</t>
  </si>
  <si>
    <t>มีอิสสระ</t>
  </si>
  <si>
    <t>ธัญลักษณ์</t>
  </si>
  <si>
    <t>อุทัยมา</t>
  </si>
  <si>
    <t>ธันยพร</t>
  </si>
  <si>
    <t>ทองศรี</t>
  </si>
  <si>
    <t>ธารทองแท้</t>
  </si>
  <si>
    <t>ชุลีกร</t>
  </si>
  <si>
    <t>ธิญาดา</t>
  </si>
  <si>
    <t>ห้วยทราย</t>
  </si>
  <si>
    <t>ธิเบศ</t>
  </si>
  <si>
    <t>ลาธุลี</t>
  </si>
  <si>
    <t>ธิราพร</t>
  </si>
  <si>
    <t>คืนดี</t>
  </si>
  <si>
    <t>ธีรโชติ</t>
  </si>
  <si>
    <t>ไชยเพชร์</t>
  </si>
  <si>
    <t>ธีราพร</t>
  </si>
  <si>
    <t>กิจสวัสดิ์ไพศาล</t>
  </si>
  <si>
    <t>ธีริศรา</t>
  </si>
  <si>
    <t>จันทร์สว่าง</t>
  </si>
  <si>
    <t>นันทภัค</t>
  </si>
  <si>
    <t>คงประโคน</t>
  </si>
  <si>
    <t>นันทิชา</t>
  </si>
  <si>
    <t>หลอมทอง</t>
  </si>
  <si>
    <t>จันดี</t>
  </si>
  <si>
    <t>นิติพงษ์</t>
  </si>
  <si>
    <t>ทุมยา</t>
  </si>
  <si>
    <t>นุชวรา</t>
  </si>
  <si>
    <t>ทองปาน</t>
  </si>
  <si>
    <t>เนตรอัปสร</t>
  </si>
  <si>
    <t>พูดดี</t>
  </si>
  <si>
    <t>บุญยานุช</t>
  </si>
  <si>
    <t>วงศ์พันธ์</t>
  </si>
  <si>
    <t>ปนัดดา</t>
  </si>
  <si>
    <t>สุขขัง</t>
  </si>
  <si>
    <t>ทองวุฒิ</t>
  </si>
  <si>
    <t>ปภาวารินท์</t>
  </si>
  <si>
    <t>วงศ์พินิจ</t>
  </si>
  <si>
    <t>ประภัสสร</t>
  </si>
  <si>
    <t>ศรีหงษา</t>
  </si>
  <si>
    <t>ประภาพร</t>
  </si>
  <si>
    <t>หล้าน้อย</t>
  </si>
  <si>
    <t>ปริยากร</t>
  </si>
  <si>
    <t>บุญประสิทธ์</t>
  </si>
  <si>
    <t>ปริยาภรณ์</t>
  </si>
  <si>
    <t>กองนา</t>
  </si>
  <si>
    <t>อนันต์เรือง</t>
  </si>
  <si>
    <t>ปัญฑารีย์</t>
  </si>
  <si>
    <t>เลคะสุวรรณ์</t>
  </si>
  <si>
    <t>ปัณณิษา</t>
  </si>
  <si>
    <t>เห็มทอง</t>
  </si>
  <si>
    <t>ปิยะภัทร</t>
  </si>
  <si>
    <t>ปราบชมภู</t>
  </si>
  <si>
    <t>ไปรยา</t>
  </si>
  <si>
    <t>แก้วเรือง</t>
  </si>
  <si>
    <t>พรนภา</t>
  </si>
  <si>
    <t>แนวจำปา</t>
  </si>
  <si>
    <t>พรรณนิภา</t>
  </si>
  <si>
    <t>มีศรี</t>
  </si>
  <si>
    <t>พรรวินท์</t>
  </si>
  <si>
    <t>ศรีใสย์</t>
  </si>
  <si>
    <t>พลัญญา</t>
  </si>
  <si>
    <t>ใหญ่ปราม</t>
  </si>
  <si>
    <t>พัทธมน</t>
  </si>
  <si>
    <t>กัลยา</t>
  </si>
  <si>
    <t>พัทธวรรณ</t>
  </si>
  <si>
    <t>สุวรรณกูฏ</t>
  </si>
  <si>
    <t>พิมพ์นภา</t>
  </si>
  <si>
    <t>จำนงค์</t>
  </si>
  <si>
    <t>พิมพ์พิศา</t>
  </si>
  <si>
    <t>พิมเสน</t>
  </si>
  <si>
    <t>แพรวพราว</t>
  </si>
  <si>
    <t>โสคำแก้ว</t>
  </si>
  <si>
    <t>ภัณฑิรา</t>
  </si>
  <si>
    <t>ราชูกร</t>
  </si>
  <si>
    <t>สาลี</t>
  </si>
  <si>
    <t>ภัดธิดา</t>
  </si>
  <si>
    <t>ภาระเวช</t>
  </si>
  <si>
    <t>ภัทรธิดา</t>
  </si>
  <si>
    <t>คนหมั่น</t>
  </si>
  <si>
    <t>ศิลาโชติ</t>
  </si>
  <si>
    <t>ภัทรานิษฐ์</t>
  </si>
  <si>
    <t>ยาเคน</t>
  </si>
  <si>
    <t>ภาณิชา</t>
  </si>
  <si>
    <t>เอกศิริ</t>
  </si>
  <si>
    <t>ภานิชยา</t>
  </si>
  <si>
    <t>เลขะสันต์</t>
  </si>
  <si>
    <t>ภิญญามาศ</t>
  </si>
  <si>
    <t>บูชายันต์</t>
  </si>
  <si>
    <t>มณีวรรณ</t>
  </si>
  <si>
    <t>สนทวิน</t>
  </si>
  <si>
    <t>มนัสนันท์</t>
  </si>
  <si>
    <t>มลฤดี</t>
  </si>
  <si>
    <t>เรืองสัตย์</t>
  </si>
  <si>
    <t>ยุพาพิน</t>
  </si>
  <si>
    <t>สมานพร้อม</t>
  </si>
  <si>
    <t>เยาวพา</t>
  </si>
  <si>
    <t>ใสสด</t>
  </si>
  <si>
    <t>เยาวเรศ</t>
  </si>
  <si>
    <t>แสนสุข</t>
  </si>
  <si>
    <t>รวิพร</t>
  </si>
  <si>
    <t>สืบเสนาะ</t>
  </si>
  <si>
    <t>รัชนก</t>
  </si>
  <si>
    <t>รัชนี</t>
  </si>
  <si>
    <t>สาธุพันธ์</t>
  </si>
  <si>
    <t>รัฐพร</t>
  </si>
  <si>
    <t>อาจปรุ</t>
  </si>
  <si>
    <t>ริชพวงทอง</t>
  </si>
  <si>
    <t>เล็กกิมลิ้ม</t>
  </si>
  <si>
    <t>รุ่งนภัทร</t>
  </si>
  <si>
    <t>พรพรม</t>
  </si>
  <si>
    <t>บุญฉวี</t>
  </si>
  <si>
    <t>ฤดี</t>
  </si>
  <si>
    <t>โสมหา</t>
  </si>
  <si>
    <t>ลักขณา</t>
  </si>
  <si>
    <t>โพธิกุล</t>
  </si>
  <si>
    <t>วนิดา</t>
  </si>
  <si>
    <t>วงศาสตร์</t>
  </si>
  <si>
    <t>วรรณกานต์</t>
  </si>
  <si>
    <t>อินตา</t>
  </si>
  <si>
    <t>วรรณภา</t>
  </si>
  <si>
    <t>เบ็ญทา</t>
  </si>
  <si>
    <t>วรรณวิสา</t>
  </si>
  <si>
    <t>แสงคำดี</t>
  </si>
  <si>
    <t>วรัญชญา</t>
  </si>
  <si>
    <t>บุทธิจักร์</t>
  </si>
  <si>
    <t>ไหว้ครู</t>
  </si>
  <si>
    <t>วรินรำไพ</t>
  </si>
  <si>
    <t>อิสระพายัพ</t>
  </si>
  <si>
    <t>วิจิตรา</t>
  </si>
  <si>
    <t>แววรัตน์</t>
  </si>
  <si>
    <t>บุญลอย</t>
  </si>
  <si>
    <t>ศรุตา</t>
  </si>
  <si>
    <t>กุระโท</t>
  </si>
  <si>
    <t>ศิราภรณ์</t>
  </si>
  <si>
    <t>ถึงดี</t>
  </si>
  <si>
    <t>ศุภพร</t>
  </si>
  <si>
    <t>ซุยพันธ์</t>
  </si>
  <si>
    <t>ศุภาพิชญ์</t>
  </si>
  <si>
    <t>บุญสาร</t>
  </si>
  <si>
    <t>สกุลรัตน์</t>
  </si>
  <si>
    <t>เรียงพรม</t>
  </si>
  <si>
    <t>สโรรักษ์</t>
  </si>
  <si>
    <t>สุนทะโร</t>
  </si>
  <si>
    <t>สาธิกา</t>
  </si>
  <si>
    <t>บุตรพรม</t>
  </si>
  <si>
    <t>สาริศา</t>
  </si>
  <si>
    <t>ทองทิพย์</t>
  </si>
  <si>
    <t>สิริมา</t>
  </si>
  <si>
    <t>จำปาขีด</t>
  </si>
  <si>
    <t>สิริยากร</t>
  </si>
  <si>
    <t>คูณแก้ว</t>
  </si>
  <si>
    <t>วิชัยวงษ์</t>
  </si>
  <si>
    <t>สุชาวดี</t>
  </si>
  <si>
    <t>เที่ยงธรรม</t>
  </si>
  <si>
    <t>สุนทรีย์</t>
  </si>
  <si>
    <t>บุญกำเนิด</t>
  </si>
  <si>
    <t>สุนิสา</t>
  </si>
  <si>
    <t>สุพัตรา</t>
  </si>
  <si>
    <t>เรืองศักดิ์บัวศรี</t>
  </si>
  <si>
    <t>สุภัสสรา</t>
  </si>
  <si>
    <t>โสมา</t>
  </si>
  <si>
    <t>สุวิชญา</t>
  </si>
  <si>
    <t>สิงห์เชื้อ</t>
  </si>
  <si>
    <t>สุวิมล</t>
  </si>
  <si>
    <t>จันทะปะชู</t>
  </si>
  <si>
    <t>เสาวลักษณ์</t>
  </si>
  <si>
    <t>ชารีไชย</t>
  </si>
  <si>
    <t>อธิชา</t>
  </si>
  <si>
    <t>พันธ์แก้ว</t>
  </si>
  <si>
    <t>อธิติญา</t>
  </si>
  <si>
    <t>กุก่อง</t>
  </si>
  <si>
    <t>อนัญญา</t>
  </si>
  <si>
    <t>พูลทอง</t>
  </si>
  <si>
    <t>อนันต์</t>
  </si>
  <si>
    <t>เหลื่อมใส</t>
  </si>
  <si>
    <t>อนุตรีย์</t>
  </si>
  <si>
    <t>เมืองจันทร์</t>
  </si>
  <si>
    <t>อนุธิดา</t>
  </si>
  <si>
    <t>ยอดมาลี</t>
  </si>
  <si>
    <t>อรปรียา</t>
  </si>
  <si>
    <t>พวงพันธ์</t>
  </si>
  <si>
    <t>อรพินทุ์</t>
  </si>
  <si>
    <t>เชื้อวังคำ</t>
  </si>
  <si>
    <t>อรยา</t>
  </si>
  <si>
    <t>คุณาพันธ์</t>
  </si>
  <si>
    <t>อริสา</t>
  </si>
  <si>
    <t>อินทร์ไธสง</t>
  </si>
  <si>
    <t>อรุณโณทัย</t>
  </si>
  <si>
    <t>ตาทอง</t>
  </si>
  <si>
    <t>อะนิดา</t>
  </si>
  <si>
    <t>สีสันต์</t>
  </si>
  <si>
    <t>อัครนันท์</t>
  </si>
  <si>
    <t>สายเมืองชูวงษ์</t>
  </si>
  <si>
    <t>อัจฉริยา</t>
  </si>
  <si>
    <t>หลานเศษฐา</t>
  </si>
  <si>
    <t>อัญชลี</t>
  </si>
  <si>
    <t>อัญมณี</t>
  </si>
  <si>
    <t>ธงศรี</t>
  </si>
  <si>
    <t>อัยยาวีร์</t>
  </si>
  <si>
    <t>เรืองรอง</t>
  </si>
  <si>
    <t>อัลปรียา</t>
  </si>
  <si>
    <t>พันธ์เลิศ</t>
  </si>
  <si>
    <t>สมเสนาะ</t>
  </si>
  <si>
    <t>อิมรฎา</t>
  </si>
  <si>
    <t>พัสลม</t>
  </si>
  <si>
    <t>อุมาวดี</t>
  </si>
  <si>
    <t>กองบุญ</t>
  </si>
  <si>
    <t>(นายชนุกร  แก้วมณี)</t>
  </si>
  <si>
    <t>อัพเดต 8 ตุลาคม 2568</t>
  </si>
  <si>
    <t>ลงชื่อ........................................................</t>
  </si>
  <si>
    <t>หัวหน้าสาขาวิชา.........................................</t>
  </si>
  <si>
    <r>
      <rPr>
        <b/>
        <sz val="16"/>
        <rFont val="Wingdings"/>
        <charset val="2"/>
      </rPr>
      <t>q</t>
    </r>
    <r>
      <rPr>
        <b/>
        <sz val="16"/>
        <rFont val="TH SarabunPSK"/>
        <family val="2"/>
      </rPr>
      <t xml:space="preserve">  ผลการเรียนวิชา............................................................</t>
    </r>
  </si>
  <si>
    <t>ภาคการศึกษาที่.......................... ปีการศึกษา..........................</t>
  </si>
  <si>
    <t>ได้ผ่านการพิจารณาโดยคณะกรรมการวิพากษ์ผลการเรียนและทวนสอบ</t>
  </si>
  <si>
    <t>มาตรฐานผลสัมฤทธิ์ของนักศึกษาและได้ดำเนินการแก้ไขตามคำแนะนำ</t>
  </si>
  <si>
    <t>ครบถ้วน เรียบร้อยแล้ว ให้ดำเนินการแจ้งผลการเรียนให้นักศึกษาทราบ</t>
  </si>
  <si>
    <t>ในระบบสารสนเทศได้</t>
  </si>
  <si>
    <t>นายทะเบียน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</si>
</sst>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1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4"/>
      <name val="Tahoma"/>
      <family val="2"/>
    </font>
    <font>
      <b/>
      <sz val="13"/>
      <color indexed="54"/>
      <name val="Tahoma"/>
      <family val="2"/>
    </font>
    <font>
      <b/>
      <sz val="11"/>
      <color indexed="54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8"/>
      <color indexed="54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name val="Arial"/>
      <family val="2"/>
    </font>
    <font>
      <sz val="11"/>
      <color indexed="8"/>
      <name val="Tahoma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54"/>
      <name val="Tahoma"/>
      <family val="2"/>
      <charset val="222"/>
    </font>
    <font>
      <b/>
      <sz val="15"/>
      <color indexed="54"/>
      <name val="Tahoma"/>
      <family val="2"/>
      <charset val="222"/>
    </font>
    <font>
      <b/>
      <sz val="13"/>
      <color indexed="54"/>
      <name val="Tahoma"/>
      <family val="2"/>
      <charset val="222"/>
    </font>
    <font>
      <b/>
      <sz val="11"/>
      <color indexed="54"/>
      <name val="Tahoma"/>
      <family val="2"/>
      <charset val="222"/>
    </font>
    <font>
      <b/>
      <sz val="16"/>
      <name val="TH SarabunPSK"/>
      <family val="2"/>
      <charset val="222"/>
    </font>
    <font>
      <b/>
      <sz val="10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0"/>
      <color indexed="10"/>
      <name val="TH SarabunPSK"/>
      <family val="2"/>
      <charset val="222"/>
    </font>
    <font>
      <b/>
      <sz val="18"/>
      <color indexed="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Wingdings"/>
      <charset val="2"/>
    </font>
    <font>
      <b/>
      <sz val="16"/>
      <color theme="0"/>
      <name val="TH SarabunPSK"/>
      <family val="2"/>
      <charset val="222"/>
    </font>
    <font>
      <b/>
      <sz val="11"/>
      <color indexed="8"/>
      <name val="TH SarabunPSK"/>
      <family val="2"/>
      <charset val="222"/>
    </font>
    <font>
      <sz val="16"/>
      <color rgb="FF000000"/>
      <name val="TH Sarabun New"/>
      <family val="2"/>
    </font>
    <font>
      <b/>
      <sz val="16"/>
      <name val="TH SarabunPSK"/>
      <family val="2"/>
      <charset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31">
    <xf numFmtId="0" fontId="0" fillId="0" borderId="0"/>
    <xf numFmtId="0" fontId="2" fillId="2" borderId="0" applyNumberFormat="0" applyBorder="0" applyAlignment="0" applyProtection="0"/>
    <xf numFmtId="0" fontId="36" fillId="2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4" borderId="0" applyNumberFormat="0" applyBorder="0" applyAlignment="0" applyProtection="0"/>
    <xf numFmtId="0" fontId="36" fillId="4" borderId="0" applyNumberFormat="0" applyBorder="0" applyAlignment="0" applyProtection="0"/>
    <xf numFmtId="0" fontId="2" fillId="5" borderId="0" applyNumberFormat="0" applyBorder="0" applyAlignment="0" applyProtection="0"/>
    <xf numFmtId="0" fontId="36" fillId="5" borderId="0" applyNumberFormat="0" applyBorder="0" applyAlignment="0" applyProtection="0"/>
    <xf numFmtId="0" fontId="2" fillId="6" borderId="0" applyNumberFormat="0" applyBorder="0" applyAlignment="0" applyProtection="0"/>
    <xf numFmtId="0" fontId="36" fillId="6" borderId="0" applyNumberFormat="0" applyBorder="0" applyAlignment="0" applyProtection="0"/>
    <xf numFmtId="0" fontId="2" fillId="7" borderId="0" applyNumberFormat="0" applyBorder="0" applyAlignment="0" applyProtection="0"/>
    <xf numFmtId="0" fontId="36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10" borderId="0" applyNumberFormat="0" applyBorder="0" applyAlignment="0" applyProtection="0"/>
    <xf numFmtId="0" fontId="36" fillId="10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3" fillId="9" borderId="0" applyNumberFormat="0" applyBorder="0" applyAlignment="0" applyProtection="0"/>
    <xf numFmtId="0" fontId="37" fillId="9" borderId="0" applyNumberFormat="0" applyBorder="0" applyAlignment="0" applyProtection="0"/>
    <xf numFmtId="0" fontId="3" fillId="3" borderId="0" applyNumberFormat="0" applyBorder="0" applyAlignment="0" applyProtection="0"/>
    <xf numFmtId="0" fontId="37" fillId="3" borderId="0" applyNumberFormat="0" applyBorder="0" applyAlignment="0" applyProtection="0"/>
    <xf numFmtId="0" fontId="3" fillId="10" borderId="0" applyNumberFormat="0" applyBorder="0" applyAlignment="0" applyProtection="0"/>
    <xf numFmtId="0" fontId="37" fillId="10" borderId="0" applyNumberFormat="0" applyBorder="0" applyAlignment="0" applyProtection="0"/>
    <xf numFmtId="0" fontId="3" fillId="11" borderId="0" applyNumberFormat="0" applyBorder="0" applyAlignment="0" applyProtection="0"/>
    <xf numFmtId="0" fontId="37" fillId="11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5" borderId="0" applyNumberFormat="0" applyBorder="0" applyAlignment="0" applyProtection="0"/>
    <xf numFmtId="0" fontId="37" fillId="15" borderId="0" applyNumberFormat="0" applyBorder="0" applyAlignment="0" applyProtection="0"/>
    <xf numFmtId="0" fontId="3" fillId="16" borderId="0" applyNumberFormat="0" applyBorder="0" applyAlignment="0" applyProtection="0"/>
    <xf numFmtId="0" fontId="37" fillId="16" borderId="0" applyNumberFormat="0" applyBorder="0" applyAlignment="0" applyProtection="0"/>
    <xf numFmtId="0" fontId="3" fillId="12" borderId="0" applyNumberFormat="0" applyBorder="0" applyAlignment="0" applyProtection="0"/>
    <xf numFmtId="0" fontId="37" fillId="12" borderId="0" applyNumberFormat="0" applyBorder="0" applyAlignment="0" applyProtection="0"/>
    <xf numFmtId="0" fontId="3" fillId="17" borderId="0" applyNumberFormat="0" applyBorder="0" applyAlignment="0" applyProtection="0"/>
    <xf numFmtId="0" fontId="37" fillId="17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4" fillId="8" borderId="0" applyNumberFormat="0" applyBorder="0" applyAlignment="0" applyProtection="0"/>
    <xf numFmtId="0" fontId="38" fillId="8" borderId="0" applyNumberFormat="0" applyBorder="0" applyAlignment="0" applyProtection="0"/>
    <xf numFmtId="0" fontId="5" fillId="10" borderId="1" applyNumberFormat="0" applyAlignment="0" applyProtection="0"/>
    <xf numFmtId="0" fontId="39" fillId="10" borderId="1" applyNumberFormat="0" applyAlignment="0" applyProtection="0"/>
    <xf numFmtId="0" fontId="6" fillId="16" borderId="2" applyNumberFormat="0" applyAlignment="0" applyProtection="0"/>
    <xf numFmtId="0" fontId="40" fillId="16" borderId="2" applyNumberFormat="0" applyAlignment="0" applyProtection="0"/>
    <xf numFmtId="0" fontId="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42" fillId="7" borderId="0" applyNumberFormat="0" applyBorder="0" applyAlignment="0" applyProtection="0"/>
    <xf numFmtId="0" fontId="9" fillId="0" borderId="3" applyNumberFormat="0" applyFill="0" applyAlignment="0" applyProtection="0"/>
    <xf numFmtId="0" fontId="43" fillId="0" borderId="3" applyNumberFormat="0" applyFill="0" applyAlignment="0" applyProtection="0"/>
    <xf numFmtId="0" fontId="10" fillId="0" borderId="4" applyNumberFormat="0" applyFill="0" applyAlignment="0" applyProtection="0"/>
    <xf numFmtId="0" fontId="44" fillId="0" borderId="4" applyNumberFormat="0" applyFill="0" applyAlignment="0" applyProtection="0"/>
    <xf numFmtId="0" fontId="11" fillId="0" borderId="5" applyNumberFormat="0" applyFill="0" applyAlignment="0" applyProtection="0"/>
    <xf numFmtId="0" fontId="45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2" fillId="3" borderId="1" applyNumberFormat="0" applyAlignment="0" applyProtection="0"/>
    <xf numFmtId="0" fontId="46" fillId="3" borderId="1" applyNumberFormat="0" applyAlignment="0" applyProtection="0"/>
    <xf numFmtId="0" fontId="13" fillId="0" borderId="6" applyNumberFormat="0" applyFill="0" applyAlignment="0" applyProtection="0"/>
    <xf numFmtId="0" fontId="47" fillId="0" borderId="6" applyNumberFormat="0" applyFill="0" applyAlignment="0" applyProtection="0"/>
    <xf numFmtId="0" fontId="14" fillId="11" borderId="0" applyNumberFormat="0" applyBorder="0" applyAlignment="0" applyProtection="0"/>
    <xf numFmtId="0" fontId="48" fillId="11" borderId="0" applyNumberFormat="0" applyBorder="0" applyAlignment="0" applyProtection="0"/>
    <xf numFmtId="0" fontId="35" fillId="0" borderId="0"/>
    <xf numFmtId="0" fontId="2" fillId="5" borderId="7" applyNumberFormat="0" applyFont="0" applyAlignment="0" applyProtection="0"/>
    <xf numFmtId="0" fontId="35" fillId="5" borderId="7" applyNumberFormat="0" applyFont="0" applyAlignment="0" applyProtection="0"/>
    <xf numFmtId="0" fontId="15" fillId="10" borderId="8" applyNumberFormat="0" applyAlignment="0" applyProtection="0"/>
    <xf numFmtId="0" fontId="49" fillId="10" borderId="8" applyNumberFormat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51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10" borderId="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7" fillId="16" borderId="2" applyNumberFormat="0" applyAlignment="0" applyProtection="0"/>
    <xf numFmtId="0" fontId="28" fillId="0" borderId="6" applyNumberFormat="0" applyFill="0" applyAlignment="0" applyProtection="0"/>
    <xf numFmtId="0" fontId="29" fillId="7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20" fillId="0" borderId="0"/>
    <xf numFmtId="0" fontId="30" fillId="3" borderId="1" applyNumberFormat="0" applyAlignment="0" applyProtection="0"/>
    <xf numFmtId="0" fontId="31" fillId="11" borderId="0" applyNumberFormat="0" applyBorder="0" applyAlignment="0" applyProtection="0"/>
    <xf numFmtId="0" fontId="32" fillId="0" borderId="9" applyNumberFormat="0" applyFill="0" applyAlignment="0" applyProtection="0"/>
    <xf numFmtId="0" fontId="33" fillId="8" borderId="0" applyNumberFormat="0" applyBorder="0" applyAlignment="0" applyProtection="0"/>
    <xf numFmtId="0" fontId="23" fillId="13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34" fillId="10" borderId="8" applyNumberFormat="0" applyAlignment="0" applyProtection="0"/>
    <xf numFmtId="0" fontId="22" fillId="5" borderId="7" applyNumberFormat="0" applyFont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7" fillId="0" borderId="0" xfId="109" applyFont="1" applyAlignment="1">
      <alignment horizontal="center"/>
    </xf>
    <xf numFmtId="0" fontId="57" fillId="0" borderId="0" xfId="109" applyFont="1"/>
    <xf numFmtId="0" fontId="58" fillId="0" borderId="0" xfId="109" applyFont="1"/>
    <xf numFmtId="0" fontId="57" fillId="0" borderId="1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/>
    </xf>
    <xf numFmtId="0" fontId="57" fillId="0" borderId="10" xfId="109" applyFont="1" applyBorder="1"/>
    <xf numFmtId="0" fontId="58" fillId="0" borderId="10" xfId="109" applyFont="1" applyBorder="1"/>
    <xf numFmtId="0" fontId="57" fillId="0" borderId="13" xfId="109" applyFont="1" applyBorder="1"/>
    <xf numFmtId="0" fontId="59" fillId="0" borderId="13" xfId="109" applyFont="1" applyBorder="1"/>
    <xf numFmtId="0" fontId="59" fillId="0" borderId="10" xfId="109" applyFont="1" applyBorder="1"/>
    <xf numFmtId="0" fontId="60" fillId="0" borderId="10" xfId="109" applyFont="1" applyBorder="1"/>
    <xf numFmtId="0" fontId="57" fillId="0" borderId="15" xfId="109" applyFont="1" applyBorder="1" applyAlignment="1">
      <alignment horizontal="center"/>
    </xf>
    <xf numFmtId="0" fontId="57" fillId="0" borderId="15" xfId="109" applyFont="1" applyBorder="1"/>
    <xf numFmtId="0" fontId="57" fillId="0" borderId="16" xfId="109" applyFont="1" applyBorder="1"/>
    <xf numFmtId="0" fontId="61" fillId="0" borderId="17" xfId="109" applyFont="1" applyBorder="1" applyAlignment="1">
      <alignment horizontal="right" vertical="center"/>
    </xf>
    <xf numFmtId="0" fontId="57" fillId="0" borderId="10" xfId="109" applyFont="1" applyBorder="1" applyAlignment="1">
      <alignment horizontal="center" vertical="center" wrapText="1"/>
    </xf>
    <xf numFmtId="0" fontId="57" fillId="0" borderId="10" xfId="109" applyFont="1" applyBorder="1" applyAlignment="1">
      <alignment horizontal="center" vertical="center"/>
    </xf>
    <xf numFmtId="0" fontId="61" fillId="0" borderId="10" xfId="109" applyFont="1" applyBorder="1" applyAlignment="1">
      <alignment horizontal="right" vertical="center"/>
    </xf>
    <xf numFmtId="0" fontId="62" fillId="0" borderId="0" xfId="0" applyFont="1"/>
    <xf numFmtId="0" fontId="63" fillId="0" borderId="10" xfId="111" applyFont="1" applyBorder="1" applyAlignment="1">
      <alignment horizontal="right"/>
    </xf>
    <xf numFmtId="0" fontId="57" fillId="0" borderId="0" xfId="109" applyFont="1" applyAlignment="1">
      <alignment horizontal="center" vertical="center" wrapText="1"/>
    </xf>
    <xf numFmtId="0" fontId="57" fillId="0" borderId="19" xfId="109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18" xfId="129" applyFont="1" applyBorder="1"/>
    <xf numFmtId="0" fontId="57" fillId="0" borderId="0" xfId="129" applyFont="1"/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left"/>
    </xf>
    <xf numFmtId="0" fontId="57" fillId="0" borderId="19" xfId="0" applyFont="1" applyBorder="1" applyAlignment="1">
      <alignment vertical="center"/>
    </xf>
    <xf numFmtId="0" fontId="57" fillId="0" borderId="0" xfId="129" applyFont="1" applyAlignment="1">
      <alignment horizontal="center"/>
    </xf>
    <xf numFmtId="0" fontId="57" fillId="0" borderId="0" xfId="109" applyFont="1" applyAlignment="1">
      <alignment vertical="center"/>
    </xf>
    <xf numFmtId="0" fontId="57" fillId="0" borderId="0" xfId="129" applyFont="1" applyAlignment="1">
      <alignment vertical="center"/>
    </xf>
    <xf numFmtId="0" fontId="57" fillId="0" borderId="19" xfId="129" applyFont="1" applyBorder="1" applyAlignment="1">
      <alignment vertical="center"/>
    </xf>
    <xf numFmtId="0" fontId="57" fillId="0" borderId="14" xfId="129" applyFont="1" applyBorder="1" applyAlignment="1">
      <alignment horizontal="left"/>
    </xf>
    <xf numFmtId="0" fontId="57" fillId="0" borderId="15" xfId="129" applyFont="1" applyBorder="1"/>
    <xf numFmtId="0" fontId="57" fillId="0" borderId="16" xfId="129" applyFont="1" applyBorder="1"/>
    <xf numFmtId="0" fontId="57" fillId="0" borderId="10" xfId="129" applyFont="1" applyBorder="1" applyAlignment="1">
      <alignment horizontal="center"/>
    </xf>
    <xf numFmtId="0" fontId="62" fillId="0" borderId="18" xfId="0" applyFont="1" applyBorder="1"/>
    <xf numFmtId="0" fontId="62" fillId="0" borderId="19" xfId="0" applyFont="1" applyBorder="1"/>
    <xf numFmtId="0" fontId="64" fillId="0" borderId="10" xfId="109" applyFont="1" applyBorder="1" applyAlignment="1">
      <alignment horizontal="center"/>
    </xf>
    <xf numFmtId="0" fontId="57" fillId="0" borderId="0" xfId="0" applyFont="1" applyAlignment="1">
      <alignment horizontal="left"/>
    </xf>
    <xf numFmtId="0" fontId="57" fillId="0" borderId="19" xfId="0" applyFont="1" applyBorder="1" applyAlignment="1">
      <alignment horizontal="left"/>
    </xf>
    <xf numFmtId="0" fontId="57" fillId="0" borderId="18" xfId="129" applyFont="1" applyBorder="1" applyAlignment="1">
      <alignment horizontal="left"/>
    </xf>
    <xf numFmtId="0" fontId="57" fillId="0" borderId="0" xfId="129" applyFont="1" applyAlignment="1">
      <alignment horizontal="left"/>
    </xf>
    <xf numFmtId="0" fontId="58" fillId="0" borderId="19" xfId="109" applyFont="1" applyBorder="1"/>
    <xf numFmtId="0" fontId="57" fillId="0" borderId="18" xfId="109" applyFont="1" applyBorder="1"/>
    <xf numFmtId="0" fontId="57" fillId="0" borderId="19" xfId="109" applyFont="1" applyBorder="1"/>
    <xf numFmtId="0" fontId="57" fillId="0" borderId="14" xfId="129" applyFont="1" applyBorder="1" applyAlignment="1">
      <alignment horizontal="center"/>
    </xf>
    <xf numFmtId="0" fontId="66" fillId="0" borderId="15" xfId="129" applyFont="1" applyBorder="1" applyAlignment="1">
      <alignment horizontal="center"/>
    </xf>
    <xf numFmtId="0" fontId="57" fillId="0" borderId="19" xfId="129" applyFont="1" applyBorder="1"/>
    <xf numFmtId="0" fontId="57" fillId="0" borderId="18" xfId="129" applyFont="1" applyBorder="1" applyAlignment="1">
      <alignment horizontal="center"/>
    </xf>
    <xf numFmtId="0" fontId="57" fillId="0" borderId="0" xfId="0" applyFont="1"/>
    <xf numFmtId="0" fontId="57" fillId="0" borderId="19" xfId="0" applyFont="1" applyBorder="1"/>
    <xf numFmtId="0" fontId="57" fillId="0" borderId="18" xfId="0" applyFont="1" applyBorder="1"/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0" xfId="109" applyFont="1"/>
    <xf numFmtId="0" fontId="62" fillId="0" borderId="0" xfId="111" applyFont="1"/>
    <xf numFmtId="0" fontId="67" fillId="0" borderId="0" xfId="111" applyFont="1"/>
    <xf numFmtId="0" fontId="57" fillId="0" borderId="0" xfId="111" applyFont="1"/>
    <xf numFmtId="0" fontId="68" fillId="19" borderId="10" xfId="0" applyFont="1" applyFill="1" applyBorder="1" applyAlignment="1">
      <alignment horizontal="center"/>
    </xf>
    <xf numFmtId="0" fontId="64" fillId="19" borderId="26" xfId="0" applyFont="1" applyFill="1" applyBorder="1" applyAlignment="1">
      <alignment horizontal="center"/>
    </xf>
    <xf numFmtId="0" fontId="64" fillId="0" borderId="23" xfId="0" applyFont="1" applyBorder="1"/>
    <xf numFmtId="0" fontId="64" fillId="0" borderId="11" xfId="0" applyFont="1" applyBorder="1"/>
    <xf numFmtId="0" fontId="64" fillId="0" borderId="12" xfId="0" applyFont="1" applyBorder="1"/>
    <xf numFmtId="0" fontId="64" fillId="19" borderId="25" xfId="0" applyFont="1" applyFill="1" applyBorder="1" applyAlignment="1">
      <alignment horizontal="center"/>
    </xf>
    <xf numFmtId="0" fontId="64" fillId="0" borderId="14" xfId="0" applyFont="1" applyBorder="1"/>
    <xf numFmtId="0" fontId="64" fillId="0" borderId="15" xfId="0" applyFont="1" applyBorder="1"/>
    <xf numFmtId="0" fontId="64" fillId="0" borderId="16" xfId="0" applyFont="1" applyBorder="1"/>
    <xf numFmtId="0" fontId="64" fillId="0" borderId="23" xfId="0" applyFont="1" applyBorder="1" applyAlignment="1">
      <alignment horizontal="left" vertical="center"/>
    </xf>
    <xf numFmtId="0" fontId="64" fillId="0" borderId="11" xfId="0" applyFont="1" applyBorder="1" applyAlignment="1">
      <alignment horizontal="left" vertical="center"/>
    </xf>
    <xf numFmtId="0" fontId="64" fillId="0" borderId="12" xfId="0" applyFont="1" applyBorder="1" applyAlignment="1">
      <alignment horizontal="left" vertical="center"/>
    </xf>
    <xf numFmtId="0" fontId="64" fillId="0" borderId="20" xfId="0" applyFont="1" applyBorder="1"/>
    <xf numFmtId="0" fontId="64" fillId="0" borderId="21" xfId="0" applyFont="1" applyBorder="1"/>
    <xf numFmtId="0" fontId="64" fillId="0" borderId="22" xfId="0" applyFont="1" applyBorder="1"/>
    <xf numFmtId="0" fontId="64" fillId="19" borderId="23" xfId="0" applyFont="1" applyFill="1" applyBorder="1"/>
    <xf numFmtId="0" fontId="64" fillId="19" borderId="11" xfId="0" applyFont="1" applyFill="1" applyBorder="1"/>
    <xf numFmtId="0" fontId="64" fillId="19" borderId="12" xfId="0" applyFont="1" applyFill="1" applyBorder="1"/>
    <xf numFmtId="0" fontId="64" fillId="0" borderId="18" xfId="0" applyFont="1" applyBorder="1"/>
    <xf numFmtId="0" fontId="64" fillId="0" borderId="0" xfId="0" applyFont="1"/>
    <xf numFmtId="0" fontId="64" fillId="0" borderId="19" xfId="0" applyFont="1" applyBorder="1"/>
    <xf numFmtId="0" fontId="64" fillId="19" borderId="14" xfId="0" applyFont="1" applyFill="1" applyBorder="1"/>
    <xf numFmtId="0" fontId="64" fillId="19" borderId="15" xfId="0" applyFont="1" applyFill="1" applyBorder="1"/>
    <xf numFmtId="0" fontId="64" fillId="19" borderId="16" xfId="0" applyFont="1" applyFill="1" applyBorder="1"/>
    <xf numFmtId="0" fontId="64" fillId="19" borderId="20" xfId="0" applyFont="1" applyFill="1" applyBorder="1" applyAlignment="1">
      <alignment vertical="center"/>
    </xf>
    <xf numFmtId="0" fontId="64" fillId="19" borderId="21" xfId="0" applyFont="1" applyFill="1" applyBorder="1" applyAlignment="1">
      <alignment vertical="center"/>
    </xf>
    <xf numFmtId="0" fontId="64" fillId="19" borderId="22" xfId="0" applyFont="1" applyFill="1" applyBorder="1" applyAlignment="1">
      <alignment vertical="center"/>
    </xf>
    <xf numFmtId="0" fontId="64" fillId="0" borderId="2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20" xfId="0" applyFont="1" applyBorder="1" applyAlignment="1">
      <alignment vertical="center"/>
    </xf>
    <xf numFmtId="0" fontId="64" fillId="0" borderId="21" xfId="0" applyFont="1" applyBorder="1" applyAlignment="1">
      <alignment vertical="center"/>
    </xf>
    <xf numFmtId="0" fontId="64" fillId="19" borderId="20" xfId="0" applyFont="1" applyFill="1" applyBorder="1"/>
    <xf numFmtId="0" fontId="64" fillId="19" borderId="21" xfId="0" applyFont="1" applyFill="1" applyBorder="1"/>
    <xf numFmtId="0" fontId="64" fillId="19" borderId="22" xfId="0" applyFont="1" applyFill="1" applyBorder="1"/>
    <xf numFmtId="0" fontId="64" fillId="19" borderId="23" xfId="0" applyFont="1" applyFill="1" applyBorder="1" applyAlignment="1">
      <alignment vertical="center"/>
    </xf>
    <xf numFmtId="0" fontId="64" fillId="19" borderId="11" xfId="0" applyFont="1" applyFill="1" applyBorder="1" applyAlignment="1">
      <alignment vertical="center"/>
    </xf>
    <xf numFmtId="0" fontId="64" fillId="19" borderId="12" xfId="0" applyFont="1" applyFill="1" applyBorder="1" applyAlignment="1">
      <alignment vertical="center"/>
    </xf>
    <xf numFmtId="0" fontId="64" fillId="19" borderId="18" xfId="0" applyFont="1" applyFill="1" applyBorder="1"/>
    <xf numFmtId="0" fontId="64" fillId="19" borderId="0" xfId="0" applyFont="1" applyFill="1"/>
    <xf numFmtId="0" fontId="64" fillId="19" borderId="19" xfId="0" applyFont="1" applyFill="1" applyBorder="1"/>
    <xf numFmtId="0" fontId="57" fillId="0" borderId="23" xfId="0" applyFont="1" applyBorder="1"/>
    <xf numFmtId="0" fontId="57" fillId="0" borderId="11" xfId="0" applyFont="1" applyBorder="1"/>
    <xf numFmtId="0" fontId="57" fillId="0" borderId="12" xfId="0" applyFont="1" applyBorder="1"/>
    <xf numFmtId="0" fontId="69" fillId="0" borderId="18" xfId="0" applyFont="1" applyBorder="1" applyAlignment="1">
      <alignment horizontal="left"/>
    </xf>
    <xf numFmtId="0" fontId="57" fillId="0" borderId="0" xfId="109" applyFont="1" applyAlignment="1">
      <alignment horizontal="center" vertical="center"/>
    </xf>
    <xf numFmtId="0" fontId="57" fillId="0" borderId="19" xfId="109" applyFont="1" applyBorder="1" applyAlignment="1">
      <alignment horizontal="center" vertical="center"/>
    </xf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center" vertical="center"/>
    </xf>
    <xf numFmtId="0" fontId="57" fillId="0" borderId="18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0" xfId="109" applyFont="1" applyAlignment="1">
      <alignment horizontal="center"/>
    </xf>
    <xf numFmtId="0" fontId="57" fillId="0" borderId="18" xfId="129" applyFont="1" applyBorder="1" applyAlignment="1">
      <alignment horizontal="center" vertical="center"/>
    </xf>
    <xf numFmtId="0" fontId="57" fillId="0" borderId="18" xfId="129" applyFont="1" applyBorder="1" applyAlignment="1">
      <alignment horizontal="center"/>
    </xf>
    <xf numFmtId="0" fontId="57" fillId="0" borderId="0" xfId="129" applyFont="1" applyAlignment="1">
      <alignment horizontal="center"/>
    </xf>
    <xf numFmtId="0" fontId="57" fillId="0" borderId="19" xfId="129" applyFont="1" applyBorder="1" applyAlignment="1">
      <alignment horizontal="center"/>
    </xf>
    <xf numFmtId="0" fontId="57" fillId="0" borderId="14" xfId="129" applyFont="1" applyBorder="1" applyAlignment="1">
      <alignment horizontal="center" vertical="center"/>
    </xf>
    <xf numFmtId="0" fontId="57" fillId="0" borderId="15" xfId="129" applyFont="1" applyBorder="1" applyAlignment="1">
      <alignment horizontal="center" vertical="center"/>
    </xf>
    <xf numFmtId="0" fontId="57" fillId="0" borderId="16" xfId="129" applyFont="1" applyBorder="1" applyAlignment="1">
      <alignment horizontal="center" vertical="center"/>
    </xf>
    <xf numFmtId="0" fontId="57" fillId="0" borderId="23" xfId="129" applyFont="1" applyBorder="1" applyAlignment="1">
      <alignment horizontal="center"/>
    </xf>
    <xf numFmtId="0" fontId="57" fillId="0" borderId="11" xfId="129" applyFont="1" applyBorder="1" applyAlignment="1">
      <alignment horizontal="center"/>
    </xf>
    <xf numFmtId="0" fontId="57" fillId="0" borderId="12" xfId="129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57" fillId="0" borderId="18" xfId="109" applyFont="1" applyBorder="1" applyAlignment="1">
      <alignment horizontal="center"/>
    </xf>
    <xf numFmtId="0" fontId="57" fillId="0" borderId="19" xfId="109" applyFont="1" applyBorder="1" applyAlignment="1">
      <alignment horizontal="center"/>
    </xf>
    <xf numFmtId="2" fontId="57" fillId="0" borderId="23" xfId="129" applyNumberFormat="1" applyFont="1" applyBorder="1" applyAlignment="1">
      <alignment horizontal="center"/>
    </xf>
    <xf numFmtId="2" fontId="57" fillId="0" borderId="12" xfId="129" applyNumberFormat="1" applyFont="1" applyBorder="1" applyAlignment="1">
      <alignment horizontal="center"/>
    </xf>
    <xf numFmtId="0" fontId="57" fillId="0" borderId="2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/>
    </xf>
    <xf numFmtId="0" fontId="57" fillId="0" borderId="18" xfId="111" applyFont="1" applyBorder="1" applyAlignment="1">
      <alignment horizontal="center"/>
    </xf>
    <xf numFmtId="0" fontId="57" fillId="0" borderId="0" xfId="111" applyFont="1" applyAlignment="1">
      <alignment horizontal="center"/>
    </xf>
    <xf numFmtId="0" fontId="57" fillId="0" borderId="19" xfId="111" applyFont="1" applyBorder="1" applyAlignment="1">
      <alignment horizontal="center"/>
    </xf>
    <xf numFmtId="0" fontId="57" fillId="0" borderId="20" xfId="111" applyFont="1" applyBorder="1" applyAlignment="1">
      <alignment horizontal="center"/>
    </xf>
    <xf numFmtId="0" fontId="57" fillId="0" borderId="21" xfId="111" applyFont="1" applyBorder="1" applyAlignment="1">
      <alignment horizontal="center"/>
    </xf>
    <xf numFmtId="0" fontId="57" fillId="0" borderId="22" xfId="111" applyFont="1" applyBorder="1" applyAlignment="1">
      <alignment horizontal="center"/>
    </xf>
    <xf numFmtId="0" fontId="57" fillId="0" borderId="14" xfId="109" applyFont="1" applyBorder="1" applyAlignment="1">
      <alignment horizontal="center" vertical="center"/>
    </xf>
    <xf numFmtId="0" fontId="57" fillId="0" borderId="20" xfId="109" applyFont="1" applyBorder="1" applyAlignment="1">
      <alignment horizontal="center" vertical="center"/>
    </xf>
    <xf numFmtId="0" fontId="58" fillId="0" borderId="17" xfId="109" applyFont="1" applyBorder="1" applyAlignment="1">
      <alignment horizontal="center" vertical="center"/>
    </xf>
    <xf numFmtId="0" fontId="58" fillId="0" borderId="15" xfId="109" applyFont="1" applyBorder="1" applyAlignment="1">
      <alignment horizontal="center" vertical="center"/>
    </xf>
    <xf numFmtId="0" fontId="58" fillId="0" borderId="16" xfId="109" applyFont="1" applyBorder="1" applyAlignment="1">
      <alignment horizontal="center" vertical="center"/>
    </xf>
    <xf numFmtId="0" fontId="58" fillId="0" borderId="20" xfId="109" applyFont="1" applyBorder="1" applyAlignment="1">
      <alignment horizontal="center" vertical="center"/>
    </xf>
    <xf numFmtId="0" fontId="58" fillId="0" borderId="21" xfId="109" applyFont="1" applyBorder="1" applyAlignment="1">
      <alignment horizontal="center" vertical="center"/>
    </xf>
    <xf numFmtId="0" fontId="58" fillId="0" borderId="22" xfId="109" applyFont="1" applyBorder="1" applyAlignment="1">
      <alignment horizontal="center" vertical="center"/>
    </xf>
    <xf numFmtId="0" fontId="57" fillId="0" borderId="24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 wrapText="1"/>
    </xf>
    <xf numFmtId="0" fontId="57" fillId="18" borderId="10" xfId="112" applyFont="1" applyFill="1" applyBorder="1" applyAlignment="1">
      <alignment horizontal="center" vertical="center"/>
    </xf>
  </cellXfs>
  <cellStyles count="131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ส่วนที่ถูกเน้น1 2" xfId="13" xr:uid="{00000000-0005-0000-0000-00000C000000}"/>
    <cellStyle name="20% - ส่วนที่ถูกเน้น2 2" xfId="14" xr:uid="{00000000-0005-0000-0000-00000D000000}"/>
    <cellStyle name="20% - ส่วนที่ถูกเน้น3 2" xfId="15" xr:uid="{00000000-0005-0000-0000-00000E000000}"/>
    <cellStyle name="20% - ส่วนที่ถูกเน้น4 2" xfId="16" xr:uid="{00000000-0005-0000-0000-00000F000000}"/>
    <cellStyle name="20% - ส่วนที่ถูกเน้น5 2" xfId="17" xr:uid="{00000000-0005-0000-0000-000010000000}"/>
    <cellStyle name="20% - ส่วนที่ถูกเน้น6 2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2" xfId="21" xr:uid="{00000000-0005-0000-0000-000014000000}"/>
    <cellStyle name="40% - Accent2 2" xfId="22" xr:uid="{00000000-0005-0000-0000-000015000000}"/>
    <cellStyle name="40% - Accent3" xfId="23" xr:uid="{00000000-0005-0000-0000-000016000000}"/>
    <cellStyle name="40% - Accent3 2" xfId="24" xr:uid="{00000000-0005-0000-0000-000017000000}"/>
    <cellStyle name="40% - Accent4" xfId="25" xr:uid="{00000000-0005-0000-0000-000018000000}"/>
    <cellStyle name="40% - Accent4 2" xfId="26" xr:uid="{00000000-0005-0000-0000-000019000000}"/>
    <cellStyle name="40% - Accent5" xfId="27" xr:uid="{00000000-0005-0000-0000-00001A000000}"/>
    <cellStyle name="40% - Accent5 2" xfId="28" xr:uid="{00000000-0005-0000-0000-00001B000000}"/>
    <cellStyle name="40% - Accent6" xfId="29" xr:uid="{00000000-0005-0000-0000-00001C000000}"/>
    <cellStyle name="40% - Accent6 2" xfId="30" xr:uid="{00000000-0005-0000-0000-00001D000000}"/>
    <cellStyle name="40% - ส่วนที่ถูกเน้น1 2" xfId="31" xr:uid="{00000000-0005-0000-0000-00001E000000}"/>
    <cellStyle name="40% - ส่วนที่ถูกเน้น2 2" xfId="32" xr:uid="{00000000-0005-0000-0000-00001F000000}"/>
    <cellStyle name="40% - ส่วนที่ถูกเน้น3 2" xfId="33" xr:uid="{00000000-0005-0000-0000-000020000000}"/>
    <cellStyle name="40% - ส่วนที่ถูกเน้น4 2" xfId="34" xr:uid="{00000000-0005-0000-0000-000021000000}"/>
    <cellStyle name="40% - ส่วนที่ถูกเน้น5 2" xfId="35" xr:uid="{00000000-0005-0000-0000-000022000000}"/>
    <cellStyle name="40% - ส่วนที่ถูกเน้น6 2" xfId="36" xr:uid="{00000000-0005-0000-0000-000023000000}"/>
    <cellStyle name="60% - Accent1" xfId="37" xr:uid="{00000000-0005-0000-0000-000024000000}"/>
    <cellStyle name="60% - Accent1 2" xfId="38" xr:uid="{00000000-0005-0000-0000-000025000000}"/>
    <cellStyle name="60% - Accent2" xfId="39" xr:uid="{00000000-0005-0000-0000-000026000000}"/>
    <cellStyle name="60% - Accent2 2" xfId="40" xr:uid="{00000000-0005-0000-0000-000027000000}"/>
    <cellStyle name="60% - Accent3" xfId="41" xr:uid="{00000000-0005-0000-0000-000028000000}"/>
    <cellStyle name="60% - Accent3 2" xfId="42" xr:uid="{00000000-0005-0000-0000-000029000000}"/>
    <cellStyle name="60% - Accent4" xfId="43" xr:uid="{00000000-0005-0000-0000-00002A000000}"/>
    <cellStyle name="60% - Accent4 2" xfId="44" xr:uid="{00000000-0005-0000-0000-00002B000000}"/>
    <cellStyle name="60% - Accent5" xfId="45" xr:uid="{00000000-0005-0000-0000-00002C000000}"/>
    <cellStyle name="60% - Accent5 2" xfId="46" xr:uid="{00000000-0005-0000-0000-00002D000000}"/>
    <cellStyle name="60% - Accent6" xfId="47" xr:uid="{00000000-0005-0000-0000-00002E000000}"/>
    <cellStyle name="60% - Accent6 2" xfId="48" xr:uid="{00000000-0005-0000-0000-00002F000000}"/>
    <cellStyle name="60% - ส่วนที่ถูกเน้น1 2" xfId="49" xr:uid="{00000000-0005-0000-0000-000030000000}"/>
    <cellStyle name="60% - ส่วนที่ถูกเน้น2 2" xfId="50" xr:uid="{00000000-0005-0000-0000-000031000000}"/>
    <cellStyle name="60% - ส่วนที่ถูกเน้น3 2" xfId="51" xr:uid="{00000000-0005-0000-0000-000032000000}"/>
    <cellStyle name="60% - ส่วนที่ถูกเน้น4 2" xfId="52" xr:uid="{00000000-0005-0000-0000-000033000000}"/>
    <cellStyle name="60% - ส่วนที่ถูกเน้น5 2" xfId="53" xr:uid="{00000000-0005-0000-0000-000034000000}"/>
    <cellStyle name="60% - ส่วนที่ถูกเน้น6 2" xfId="54" xr:uid="{00000000-0005-0000-0000-000035000000}"/>
    <cellStyle name="Accent1" xfId="55" xr:uid="{00000000-0005-0000-0000-000036000000}"/>
    <cellStyle name="Accent1 2" xfId="56" xr:uid="{00000000-0005-0000-0000-000037000000}"/>
    <cellStyle name="Accent2" xfId="57" xr:uid="{00000000-0005-0000-0000-000038000000}"/>
    <cellStyle name="Accent2 2" xfId="58" xr:uid="{00000000-0005-0000-0000-000039000000}"/>
    <cellStyle name="Accent3" xfId="59" xr:uid="{00000000-0005-0000-0000-00003A000000}"/>
    <cellStyle name="Accent3 2" xfId="60" xr:uid="{00000000-0005-0000-0000-00003B000000}"/>
    <cellStyle name="Accent4" xfId="61" xr:uid="{00000000-0005-0000-0000-00003C000000}"/>
    <cellStyle name="Accent4 2" xfId="62" xr:uid="{00000000-0005-0000-0000-00003D000000}"/>
    <cellStyle name="Accent5" xfId="63" xr:uid="{00000000-0005-0000-0000-00003E000000}"/>
    <cellStyle name="Accent5 2" xfId="64" xr:uid="{00000000-0005-0000-0000-00003F000000}"/>
    <cellStyle name="Accent6" xfId="65" xr:uid="{00000000-0005-0000-0000-000040000000}"/>
    <cellStyle name="Accent6 2" xfId="66" xr:uid="{00000000-0005-0000-0000-000041000000}"/>
    <cellStyle name="Bad" xfId="67" xr:uid="{00000000-0005-0000-0000-000042000000}"/>
    <cellStyle name="Bad 2" xfId="68" xr:uid="{00000000-0005-0000-0000-000043000000}"/>
    <cellStyle name="Calculation" xfId="69" xr:uid="{00000000-0005-0000-0000-000044000000}"/>
    <cellStyle name="Calculation 2" xfId="70" xr:uid="{00000000-0005-0000-0000-000045000000}"/>
    <cellStyle name="Check Cell" xfId="71" xr:uid="{00000000-0005-0000-0000-000046000000}"/>
    <cellStyle name="Check Cell 2" xfId="72" xr:uid="{00000000-0005-0000-0000-000047000000}"/>
    <cellStyle name="Explanatory Text" xfId="73" xr:uid="{00000000-0005-0000-0000-000048000000}"/>
    <cellStyle name="Explanatory Text 2" xfId="74" xr:uid="{00000000-0005-0000-0000-000049000000}"/>
    <cellStyle name="Good" xfId="75" xr:uid="{00000000-0005-0000-0000-00004A000000}"/>
    <cellStyle name="Good 2" xfId="76" xr:uid="{00000000-0005-0000-0000-00004B000000}"/>
    <cellStyle name="Heading 1" xfId="77" xr:uid="{00000000-0005-0000-0000-00004C000000}"/>
    <cellStyle name="Heading 1 2" xfId="78" xr:uid="{00000000-0005-0000-0000-00004D000000}"/>
    <cellStyle name="Heading 2" xfId="79" xr:uid="{00000000-0005-0000-0000-00004E000000}"/>
    <cellStyle name="Heading 2 2" xfId="80" xr:uid="{00000000-0005-0000-0000-00004F000000}"/>
    <cellStyle name="Heading 3" xfId="81" xr:uid="{00000000-0005-0000-0000-000050000000}"/>
    <cellStyle name="Heading 3 2" xfId="82" xr:uid="{00000000-0005-0000-0000-000051000000}"/>
    <cellStyle name="Heading 4" xfId="83" xr:uid="{00000000-0005-0000-0000-000052000000}"/>
    <cellStyle name="Heading 4 2" xfId="84" xr:uid="{00000000-0005-0000-0000-000053000000}"/>
    <cellStyle name="Input" xfId="85" xr:uid="{00000000-0005-0000-0000-000054000000}"/>
    <cellStyle name="Input 2" xfId="86" xr:uid="{00000000-0005-0000-0000-000055000000}"/>
    <cellStyle name="Linked Cell" xfId="87" xr:uid="{00000000-0005-0000-0000-000056000000}"/>
    <cellStyle name="Linked Cell 2" xfId="88" xr:uid="{00000000-0005-0000-0000-000057000000}"/>
    <cellStyle name="Neutral" xfId="89" xr:uid="{00000000-0005-0000-0000-000058000000}"/>
    <cellStyle name="Neutral 2" xfId="90" xr:uid="{00000000-0005-0000-0000-000059000000}"/>
    <cellStyle name="Normal 2" xfId="91" xr:uid="{00000000-0005-0000-0000-00005B000000}"/>
    <cellStyle name="Normal 3" xfId="130" xr:uid="{9B2C3B8A-BF93-4D1B-A65F-C7935C132913}"/>
    <cellStyle name="Note" xfId="92" xr:uid="{00000000-0005-0000-0000-00005C000000}"/>
    <cellStyle name="Note 2" xfId="93" xr:uid="{00000000-0005-0000-0000-00005D000000}"/>
    <cellStyle name="Output" xfId="94" xr:uid="{00000000-0005-0000-0000-00005E000000}"/>
    <cellStyle name="Output 2" xfId="95" xr:uid="{00000000-0005-0000-0000-00005F000000}"/>
    <cellStyle name="Title" xfId="96" xr:uid="{00000000-0005-0000-0000-000060000000}"/>
    <cellStyle name="Title 2" xfId="97" xr:uid="{00000000-0005-0000-0000-000061000000}"/>
    <cellStyle name="Total" xfId="98" xr:uid="{00000000-0005-0000-0000-000062000000}"/>
    <cellStyle name="Total 2" xfId="99" xr:uid="{00000000-0005-0000-0000-000063000000}"/>
    <cellStyle name="Warning Text" xfId="100" xr:uid="{00000000-0005-0000-0000-000064000000}"/>
    <cellStyle name="Warning Text 2" xfId="101" xr:uid="{00000000-0005-0000-0000-000065000000}"/>
    <cellStyle name="การคำนวณ 2" xfId="102" xr:uid="{00000000-0005-0000-0000-000066000000}"/>
    <cellStyle name="ข้อความเตือน 2" xfId="103" xr:uid="{00000000-0005-0000-0000-000067000000}"/>
    <cellStyle name="ข้อความอธิบาย 2" xfId="104" xr:uid="{00000000-0005-0000-0000-000068000000}"/>
    <cellStyle name="ชื่อเรื่อง 2" xfId="105" xr:uid="{00000000-0005-0000-0000-000069000000}"/>
    <cellStyle name="เซลล์ตรวจสอบ 2" xfId="106" xr:uid="{00000000-0005-0000-0000-00006A000000}"/>
    <cellStyle name="เซลล์ที่มีลิงก์ 2" xfId="107" xr:uid="{00000000-0005-0000-0000-00006B000000}"/>
    <cellStyle name="ดี 2" xfId="108" xr:uid="{00000000-0005-0000-0000-00006C000000}"/>
    <cellStyle name="ปกติ" xfId="0" builtinId="0"/>
    <cellStyle name="ปกติ 2" xfId="109" xr:uid="{00000000-0005-0000-0000-00006D000000}"/>
    <cellStyle name="ปกติ 2 2" xfId="110" xr:uid="{00000000-0005-0000-0000-00006E000000}"/>
    <cellStyle name="ปกติ 3" xfId="111" xr:uid="{00000000-0005-0000-0000-00006F000000}"/>
    <cellStyle name="ปกติ 3 2" xfId="129" xr:uid="{00000000-0005-0000-0000-000070000000}"/>
    <cellStyle name="ปกติ_Sheet1" xfId="112" xr:uid="{00000000-0005-0000-0000-000071000000}"/>
    <cellStyle name="ป้อนค่า 2" xfId="113" xr:uid="{00000000-0005-0000-0000-000074000000}"/>
    <cellStyle name="ปานกลาง 2" xfId="114" xr:uid="{00000000-0005-0000-0000-000075000000}"/>
    <cellStyle name="ผลรวม 2" xfId="115" xr:uid="{00000000-0005-0000-0000-000076000000}"/>
    <cellStyle name="แย่ 2" xfId="116" xr:uid="{00000000-0005-0000-0000-000077000000}"/>
    <cellStyle name="ส่วนที่ถูกเน้น1 2" xfId="117" xr:uid="{00000000-0005-0000-0000-000078000000}"/>
    <cellStyle name="ส่วนที่ถูกเน้น2 2" xfId="118" xr:uid="{00000000-0005-0000-0000-000079000000}"/>
    <cellStyle name="ส่วนที่ถูกเน้น3 2" xfId="119" xr:uid="{00000000-0005-0000-0000-00007A000000}"/>
    <cellStyle name="ส่วนที่ถูกเน้น4 2" xfId="120" xr:uid="{00000000-0005-0000-0000-00007B000000}"/>
    <cellStyle name="ส่วนที่ถูกเน้น5 2" xfId="121" xr:uid="{00000000-0005-0000-0000-00007C000000}"/>
    <cellStyle name="ส่วนที่ถูกเน้น6 2" xfId="122" xr:uid="{00000000-0005-0000-0000-00007D000000}"/>
    <cellStyle name="แสดงผล 2" xfId="123" xr:uid="{00000000-0005-0000-0000-00007E000000}"/>
    <cellStyle name="หมายเหตุ 2" xfId="124" xr:uid="{00000000-0005-0000-0000-00007F000000}"/>
    <cellStyle name="หัวเรื่อง 1 2" xfId="125" xr:uid="{00000000-0005-0000-0000-000080000000}"/>
    <cellStyle name="หัวเรื่อง 2 2" xfId="126" xr:uid="{00000000-0005-0000-0000-000081000000}"/>
    <cellStyle name="หัวเรื่อง 3 2" xfId="127" xr:uid="{00000000-0005-0000-0000-000082000000}"/>
    <cellStyle name="หัวเรื่อง 4 2" xfId="128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882" name="รูปภาพ 1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9"/>
  <sheetViews>
    <sheetView topLeftCell="A100" zoomScaleNormal="100" zoomScaleSheetLayoutView="100" workbookViewId="0">
      <selection activeCell="K115" sqref="K115"/>
    </sheetView>
  </sheetViews>
  <sheetFormatPr defaultColWidth="9" defaultRowHeight="21" customHeight="1" x14ac:dyDescent="0.35"/>
  <cols>
    <col min="1" max="1" width="9" style="3"/>
    <col min="2" max="2" width="4.5" style="3" customWidth="1"/>
    <col min="3" max="3" width="18.125" style="3" customWidth="1"/>
    <col min="4" max="4" width="7.125" style="3" customWidth="1"/>
    <col min="5" max="5" width="12.875" style="3" customWidth="1"/>
    <col min="6" max="6" width="15.125" style="3" customWidth="1"/>
    <col min="7" max="7" width="13.125" style="3" customWidth="1"/>
    <col min="8" max="8" width="11.125" style="3" customWidth="1"/>
    <col min="9" max="9" width="11.37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114" t="s">
        <v>9</v>
      </c>
      <c r="C4" s="114"/>
      <c r="D4" s="114"/>
      <c r="E4" s="114"/>
      <c r="F4" s="114"/>
      <c r="G4" s="114"/>
      <c r="H4" s="114"/>
      <c r="I4" s="114"/>
    </row>
    <row r="5" spans="2:9" ht="21" customHeight="1" x14ac:dyDescent="0.55000000000000004">
      <c r="B5" s="114" t="s">
        <v>10</v>
      </c>
      <c r="C5" s="114"/>
      <c r="D5" s="114"/>
      <c r="E5" s="114"/>
      <c r="F5" s="114"/>
      <c r="G5" s="114"/>
      <c r="H5" s="114"/>
      <c r="I5" s="114"/>
    </row>
    <row r="6" spans="2:9" ht="21" customHeight="1" x14ac:dyDescent="0.55000000000000004">
      <c r="B6" s="114" t="s">
        <v>48</v>
      </c>
      <c r="C6" s="114"/>
      <c r="D6" s="114"/>
      <c r="E6" s="114"/>
      <c r="F6" s="114"/>
      <c r="G6" s="114"/>
      <c r="H6" s="114"/>
      <c r="I6" s="114"/>
    </row>
    <row r="7" spans="2:9" ht="21" customHeight="1" x14ac:dyDescent="0.55000000000000004">
      <c r="B7" s="114" t="s">
        <v>63</v>
      </c>
      <c r="C7" s="114"/>
      <c r="D7" s="114"/>
      <c r="E7" s="114"/>
      <c r="F7" s="114"/>
      <c r="G7" s="114"/>
      <c r="H7" s="114"/>
      <c r="I7" s="114"/>
    </row>
    <row r="8" spans="2:9" ht="21" customHeight="1" x14ac:dyDescent="0.55000000000000004">
      <c r="B8" s="114" t="s">
        <v>11</v>
      </c>
      <c r="C8" s="114"/>
      <c r="D8" s="114"/>
      <c r="E8" s="114"/>
      <c r="F8" s="114"/>
      <c r="G8" s="114"/>
      <c r="H8" s="114"/>
      <c r="I8" s="114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33" customHeight="1" x14ac:dyDescent="0.35">
      <c r="B10" s="139" t="s">
        <v>0</v>
      </c>
      <c r="C10" s="131" t="s">
        <v>1</v>
      </c>
      <c r="D10" s="139" t="s">
        <v>2</v>
      </c>
      <c r="E10" s="142"/>
      <c r="F10" s="143"/>
      <c r="G10" s="147" t="s">
        <v>39</v>
      </c>
      <c r="H10" s="131" t="s">
        <v>5</v>
      </c>
      <c r="I10" s="131" t="s">
        <v>43</v>
      </c>
    </row>
    <row r="11" spans="2:9" ht="23.1" customHeight="1" x14ac:dyDescent="0.35">
      <c r="B11" s="140"/>
      <c r="C11" s="141"/>
      <c r="D11" s="144"/>
      <c r="E11" s="145"/>
      <c r="F11" s="146"/>
      <c r="G11" s="148"/>
      <c r="H11" s="132"/>
      <c r="I11" s="132"/>
    </row>
    <row r="12" spans="2:9" ht="23.1" customHeight="1" x14ac:dyDescent="0.55000000000000004">
      <c r="B12" s="62">
        <v>1</v>
      </c>
      <c r="C12" s="63">
        <v>68107301089</v>
      </c>
      <c r="D12" s="68" t="s">
        <v>51</v>
      </c>
      <c r="E12" s="69" t="s">
        <v>223</v>
      </c>
      <c r="F12" s="70" t="s">
        <v>224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7">
        <v>68107301090</v>
      </c>
      <c r="D13" s="64" t="s">
        <v>51</v>
      </c>
      <c r="E13" s="65" t="s">
        <v>225</v>
      </c>
      <c r="F13" s="66" t="s">
        <v>226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3">
        <v>68107301091</v>
      </c>
      <c r="D14" s="74" t="s">
        <v>51</v>
      </c>
      <c r="E14" s="75" t="s">
        <v>227</v>
      </c>
      <c r="F14" s="76" t="s">
        <v>228</v>
      </c>
      <c r="G14" s="5"/>
      <c r="H14" s="5"/>
      <c r="I14" s="6"/>
    </row>
    <row r="15" spans="2:9" ht="23.1" customHeight="1" x14ac:dyDescent="0.55000000000000004">
      <c r="B15" s="62">
        <v>4</v>
      </c>
      <c r="C15" s="67">
        <v>68107301092</v>
      </c>
      <c r="D15" s="68" t="s">
        <v>51</v>
      </c>
      <c r="E15" s="69" t="s">
        <v>229</v>
      </c>
      <c r="F15" s="70" t="s">
        <v>230</v>
      </c>
      <c r="G15" s="7"/>
      <c r="H15" s="7"/>
      <c r="I15" s="8"/>
    </row>
    <row r="16" spans="2:9" ht="23.1" customHeight="1" x14ac:dyDescent="0.55000000000000004">
      <c r="B16" s="62">
        <v>5</v>
      </c>
      <c r="C16" s="63">
        <v>68107301093</v>
      </c>
      <c r="D16" s="64" t="s">
        <v>51</v>
      </c>
      <c r="E16" s="65" t="s">
        <v>231</v>
      </c>
      <c r="F16" s="66" t="s">
        <v>232</v>
      </c>
      <c r="G16" s="7"/>
      <c r="H16" s="7"/>
      <c r="I16" s="8"/>
    </row>
    <row r="17" spans="2:9" ht="23.1" customHeight="1" x14ac:dyDescent="0.55000000000000004">
      <c r="B17" s="62">
        <v>6</v>
      </c>
      <c r="C17" s="67">
        <v>68107301094</v>
      </c>
      <c r="D17" s="74" t="s">
        <v>51</v>
      </c>
      <c r="E17" s="75" t="s">
        <v>233</v>
      </c>
      <c r="F17" s="76" t="s">
        <v>234</v>
      </c>
      <c r="G17" s="7"/>
      <c r="H17" s="7"/>
      <c r="I17" s="8"/>
    </row>
    <row r="18" spans="2:9" ht="23.1" customHeight="1" x14ac:dyDescent="0.55000000000000004">
      <c r="B18" s="62">
        <v>7</v>
      </c>
      <c r="C18" s="63">
        <v>68107301095</v>
      </c>
      <c r="D18" s="68" t="s">
        <v>51</v>
      </c>
      <c r="E18" s="69" t="s">
        <v>235</v>
      </c>
      <c r="F18" s="70" t="s">
        <v>236</v>
      </c>
      <c r="G18" s="7"/>
      <c r="H18" s="7"/>
      <c r="I18" s="8"/>
    </row>
    <row r="19" spans="2:9" ht="23.1" customHeight="1" x14ac:dyDescent="0.55000000000000004">
      <c r="B19" s="62">
        <v>8</v>
      </c>
      <c r="C19" s="67">
        <v>68107301096</v>
      </c>
      <c r="D19" s="64" t="s">
        <v>51</v>
      </c>
      <c r="E19" s="65" t="s">
        <v>237</v>
      </c>
      <c r="F19" s="66" t="s">
        <v>238</v>
      </c>
      <c r="G19" s="7"/>
      <c r="H19" s="7"/>
      <c r="I19" s="8"/>
    </row>
    <row r="20" spans="2:9" ht="23.1" customHeight="1" x14ac:dyDescent="0.55000000000000004">
      <c r="B20" s="62">
        <v>9</v>
      </c>
      <c r="C20" s="63">
        <v>68107301097</v>
      </c>
      <c r="D20" s="94" t="s">
        <v>51</v>
      </c>
      <c r="E20" s="95" t="s">
        <v>239</v>
      </c>
      <c r="F20" s="96" t="s">
        <v>240</v>
      </c>
      <c r="G20" s="7"/>
      <c r="H20" s="7"/>
      <c r="I20" s="8"/>
    </row>
    <row r="21" spans="2:9" ht="23.1" customHeight="1" x14ac:dyDescent="0.55000000000000004">
      <c r="B21" s="62">
        <v>10</v>
      </c>
      <c r="C21" s="67">
        <v>68107301098</v>
      </c>
      <c r="D21" s="68" t="s">
        <v>51</v>
      </c>
      <c r="E21" s="69" t="s">
        <v>241</v>
      </c>
      <c r="F21" s="70" t="s">
        <v>242</v>
      </c>
      <c r="G21" s="7"/>
      <c r="H21" s="7"/>
      <c r="I21" s="8"/>
    </row>
    <row r="22" spans="2:9" ht="23.1" customHeight="1" x14ac:dyDescent="0.55000000000000004">
      <c r="B22" s="62">
        <v>11</v>
      </c>
      <c r="C22" s="63">
        <v>68107301099</v>
      </c>
      <c r="D22" s="97" t="s">
        <v>51</v>
      </c>
      <c r="E22" s="98" t="s">
        <v>243</v>
      </c>
      <c r="F22" s="99" t="s">
        <v>244</v>
      </c>
      <c r="G22" s="7"/>
      <c r="H22" s="7"/>
      <c r="I22" s="8"/>
    </row>
    <row r="23" spans="2:9" ht="23.1" customHeight="1" x14ac:dyDescent="0.55000000000000004">
      <c r="B23" s="62">
        <v>12</v>
      </c>
      <c r="C23" s="67">
        <v>68107301100</v>
      </c>
      <c r="D23" s="74" t="s">
        <v>51</v>
      </c>
      <c r="E23" s="75" t="s">
        <v>245</v>
      </c>
      <c r="F23" s="76" t="s">
        <v>246</v>
      </c>
      <c r="G23" s="7"/>
      <c r="H23" s="7"/>
      <c r="I23" s="8"/>
    </row>
    <row r="24" spans="2:9" ht="23.1" customHeight="1" x14ac:dyDescent="0.55000000000000004">
      <c r="B24" s="62">
        <v>13</v>
      </c>
      <c r="C24" s="63">
        <v>68107301101</v>
      </c>
      <c r="D24" s="68" t="s">
        <v>51</v>
      </c>
      <c r="E24" s="69" t="s">
        <v>247</v>
      </c>
      <c r="F24" s="70" t="s">
        <v>248</v>
      </c>
      <c r="G24" s="7"/>
      <c r="H24" s="7"/>
      <c r="I24" s="8"/>
    </row>
    <row r="25" spans="2:9" ht="23.1" customHeight="1" x14ac:dyDescent="0.55000000000000004">
      <c r="B25" s="62">
        <v>14</v>
      </c>
      <c r="C25" s="67">
        <v>68107301102</v>
      </c>
      <c r="D25" s="64" t="s">
        <v>51</v>
      </c>
      <c r="E25" s="65" t="s">
        <v>249</v>
      </c>
      <c r="F25" s="66" t="s">
        <v>250</v>
      </c>
      <c r="G25" s="7"/>
      <c r="H25" s="7"/>
      <c r="I25" s="8"/>
    </row>
    <row r="26" spans="2:9" ht="23.1" customHeight="1" x14ac:dyDescent="0.55000000000000004">
      <c r="B26" s="62">
        <v>15</v>
      </c>
      <c r="C26" s="63">
        <v>68107301103</v>
      </c>
      <c r="D26" s="74" t="s">
        <v>51</v>
      </c>
      <c r="E26" s="75" t="s">
        <v>249</v>
      </c>
      <c r="F26" s="76" t="s">
        <v>251</v>
      </c>
      <c r="G26" s="7"/>
      <c r="H26" s="7"/>
      <c r="I26" s="8"/>
    </row>
    <row r="27" spans="2:9" ht="23.1" customHeight="1" x14ac:dyDescent="0.55000000000000004">
      <c r="B27" s="62">
        <v>16</v>
      </c>
      <c r="C27" s="67">
        <v>68107301104</v>
      </c>
      <c r="D27" s="68" t="s">
        <v>51</v>
      </c>
      <c r="E27" s="69" t="s">
        <v>252</v>
      </c>
      <c r="F27" s="70" t="s">
        <v>253</v>
      </c>
      <c r="G27" s="7"/>
      <c r="H27" s="7"/>
      <c r="I27" s="8"/>
    </row>
    <row r="28" spans="2:9" ht="23.1" customHeight="1" x14ac:dyDescent="0.55000000000000004">
      <c r="B28" s="62">
        <v>17</v>
      </c>
      <c r="C28" s="63">
        <v>68107301105</v>
      </c>
      <c r="D28" s="64" t="s">
        <v>51</v>
      </c>
      <c r="E28" s="65" t="s">
        <v>254</v>
      </c>
      <c r="F28" s="66" t="s">
        <v>255</v>
      </c>
      <c r="G28" s="7"/>
      <c r="H28" s="7"/>
      <c r="I28" s="8"/>
    </row>
    <row r="29" spans="2:9" ht="23.1" customHeight="1" x14ac:dyDescent="0.55000000000000004">
      <c r="B29" s="62">
        <v>18</v>
      </c>
      <c r="C29" s="67">
        <v>68107301106</v>
      </c>
      <c r="D29" s="74" t="s">
        <v>51</v>
      </c>
      <c r="E29" s="75" t="s">
        <v>254</v>
      </c>
      <c r="F29" s="76" t="s">
        <v>256</v>
      </c>
      <c r="G29" s="7"/>
      <c r="H29" s="7"/>
      <c r="I29" s="8"/>
    </row>
    <row r="30" spans="2:9" ht="23.1" customHeight="1" x14ac:dyDescent="0.55000000000000004">
      <c r="B30" s="62">
        <v>19</v>
      </c>
      <c r="C30" s="63">
        <v>68107301107</v>
      </c>
      <c r="D30" s="68" t="s">
        <v>51</v>
      </c>
      <c r="E30" s="69" t="s">
        <v>257</v>
      </c>
      <c r="F30" s="70" t="s">
        <v>258</v>
      </c>
      <c r="G30" s="7"/>
      <c r="H30" s="7"/>
      <c r="I30" s="8"/>
    </row>
    <row r="31" spans="2:9" ht="23.1" customHeight="1" x14ac:dyDescent="0.55000000000000004">
      <c r="B31" s="62">
        <v>20</v>
      </c>
      <c r="C31" s="67">
        <v>68107301108</v>
      </c>
      <c r="D31" s="77" t="s">
        <v>51</v>
      </c>
      <c r="E31" s="78" t="s">
        <v>259</v>
      </c>
      <c r="F31" s="79" t="s">
        <v>260</v>
      </c>
      <c r="G31" s="7"/>
      <c r="H31" s="7"/>
      <c r="I31" s="8"/>
    </row>
    <row r="32" spans="2:9" ht="23.1" customHeight="1" x14ac:dyDescent="0.55000000000000004">
      <c r="B32" s="62">
        <v>21</v>
      </c>
      <c r="C32" s="63">
        <v>68107301109</v>
      </c>
      <c r="D32" s="74" t="s">
        <v>51</v>
      </c>
      <c r="E32" s="75" t="s">
        <v>261</v>
      </c>
      <c r="F32" s="76" t="s">
        <v>262</v>
      </c>
      <c r="G32" s="7"/>
      <c r="H32" s="7"/>
      <c r="I32" s="8"/>
    </row>
    <row r="33" spans="2:9" ht="23.1" customHeight="1" x14ac:dyDescent="0.55000000000000004">
      <c r="B33" s="62">
        <v>22</v>
      </c>
      <c r="C33" s="67">
        <v>68107301110</v>
      </c>
      <c r="D33" s="68" t="s">
        <v>51</v>
      </c>
      <c r="E33" s="69" t="s">
        <v>263</v>
      </c>
      <c r="F33" s="70" t="s">
        <v>264</v>
      </c>
      <c r="G33" s="7"/>
      <c r="H33" s="7"/>
      <c r="I33" s="8"/>
    </row>
    <row r="34" spans="2:9" ht="23.1" customHeight="1" x14ac:dyDescent="0.55000000000000004">
      <c r="B34" s="62">
        <v>23</v>
      </c>
      <c r="C34" s="63">
        <v>68107301111</v>
      </c>
      <c r="D34" s="77" t="s">
        <v>51</v>
      </c>
      <c r="E34" s="78" t="s">
        <v>265</v>
      </c>
      <c r="F34" s="79" t="s">
        <v>266</v>
      </c>
      <c r="G34" s="7"/>
      <c r="H34" s="7"/>
      <c r="I34" s="8"/>
    </row>
    <row r="35" spans="2:9" ht="23.1" customHeight="1" x14ac:dyDescent="0.55000000000000004">
      <c r="B35" s="62">
        <v>24</v>
      </c>
      <c r="C35" s="67">
        <v>68107301112</v>
      </c>
      <c r="D35" s="80" t="s">
        <v>51</v>
      </c>
      <c r="E35" s="81" t="s">
        <v>267</v>
      </c>
      <c r="F35" s="82" t="s">
        <v>59</v>
      </c>
      <c r="G35" s="9"/>
      <c r="H35" s="7"/>
      <c r="I35" s="8"/>
    </row>
    <row r="36" spans="2:9" ht="23.1" customHeight="1" x14ac:dyDescent="0.55000000000000004">
      <c r="B36" s="62">
        <v>25</v>
      </c>
      <c r="C36" s="63">
        <v>68107301113</v>
      </c>
      <c r="D36" s="64" t="s">
        <v>51</v>
      </c>
      <c r="E36" s="65" t="s">
        <v>268</v>
      </c>
      <c r="F36" s="66" t="s">
        <v>269</v>
      </c>
      <c r="G36" s="10"/>
      <c r="H36" s="11"/>
      <c r="I36" s="12"/>
    </row>
    <row r="37" spans="2:9" ht="23.1" customHeight="1" x14ac:dyDescent="0.55000000000000004">
      <c r="B37" s="62">
        <v>26</v>
      </c>
      <c r="C37" s="67">
        <v>68107301114</v>
      </c>
      <c r="D37" s="80" t="s">
        <v>51</v>
      </c>
      <c r="E37" s="81" t="s">
        <v>270</v>
      </c>
      <c r="F37" s="82" t="s">
        <v>271</v>
      </c>
      <c r="G37" s="7"/>
      <c r="H37" s="7"/>
      <c r="I37" s="8"/>
    </row>
    <row r="38" spans="2:9" ht="23.1" customHeight="1" x14ac:dyDescent="0.55000000000000004">
      <c r="B38" s="62">
        <v>27</v>
      </c>
      <c r="C38" s="63">
        <v>68107301115</v>
      </c>
      <c r="D38" s="64" t="s">
        <v>51</v>
      </c>
      <c r="E38" s="65" t="s">
        <v>272</v>
      </c>
      <c r="F38" s="66" t="s">
        <v>273</v>
      </c>
      <c r="G38" s="7"/>
      <c r="H38" s="7"/>
      <c r="I38" s="8"/>
    </row>
    <row r="39" spans="2:9" ht="23.1" customHeight="1" x14ac:dyDescent="0.55000000000000004">
      <c r="B39" s="62">
        <v>28</v>
      </c>
      <c r="C39" s="67">
        <v>68107301116</v>
      </c>
      <c r="D39" s="100" t="s">
        <v>51</v>
      </c>
      <c r="E39" s="101" t="s">
        <v>274</v>
      </c>
      <c r="F39" s="102" t="s">
        <v>275</v>
      </c>
      <c r="G39" s="7"/>
      <c r="H39" s="7"/>
      <c r="I39" s="8"/>
    </row>
    <row r="40" spans="2:9" ht="23.1" customHeight="1" x14ac:dyDescent="0.55000000000000004">
      <c r="B40" s="62">
        <v>29</v>
      </c>
      <c r="C40" s="63">
        <v>68107301117</v>
      </c>
      <c r="D40" s="64" t="s">
        <v>51</v>
      </c>
      <c r="E40" s="65" t="s">
        <v>276</v>
      </c>
      <c r="F40" s="66" t="s">
        <v>277</v>
      </c>
      <c r="G40" s="7"/>
      <c r="H40" s="7"/>
      <c r="I40" s="8"/>
    </row>
    <row r="41" spans="2:9" ht="23.1" customHeight="1" x14ac:dyDescent="0.55000000000000004">
      <c r="B41" s="62">
        <v>30</v>
      </c>
      <c r="C41" s="67">
        <v>68107301118</v>
      </c>
      <c r="D41" s="74" t="s">
        <v>51</v>
      </c>
      <c r="E41" s="75" t="s">
        <v>278</v>
      </c>
      <c r="F41" s="76" t="s">
        <v>60</v>
      </c>
      <c r="G41" s="7"/>
      <c r="H41" s="7"/>
      <c r="I41" s="8"/>
    </row>
    <row r="42" spans="2:9" ht="23.1" customHeight="1" x14ac:dyDescent="0.55000000000000004">
      <c r="B42" s="62">
        <v>31</v>
      </c>
      <c r="C42" s="63">
        <v>68107301119</v>
      </c>
      <c r="D42" s="68" t="s">
        <v>51</v>
      </c>
      <c r="E42" s="69" t="s">
        <v>279</v>
      </c>
      <c r="F42" s="70" t="s">
        <v>280</v>
      </c>
      <c r="G42" s="7"/>
      <c r="H42" s="7"/>
      <c r="I42" s="8"/>
    </row>
    <row r="43" spans="2:9" ht="23.1" customHeight="1" x14ac:dyDescent="0.55000000000000004">
      <c r="B43" s="62">
        <v>32</v>
      </c>
      <c r="C43" s="67">
        <v>68107301120</v>
      </c>
      <c r="D43" s="68" t="s">
        <v>51</v>
      </c>
      <c r="E43" s="69" t="s">
        <v>281</v>
      </c>
      <c r="F43" s="70" t="s">
        <v>282</v>
      </c>
      <c r="G43" s="7"/>
      <c r="H43" s="7"/>
      <c r="I43" s="8"/>
    </row>
    <row r="44" spans="2:9" ht="23.1" customHeight="1" x14ac:dyDescent="0.55000000000000004">
      <c r="B44" s="62">
        <v>33</v>
      </c>
      <c r="C44" s="63">
        <v>68107301121</v>
      </c>
      <c r="D44" s="64" t="s">
        <v>51</v>
      </c>
      <c r="E44" s="65" t="s">
        <v>283</v>
      </c>
      <c r="F44" s="66" t="s">
        <v>284</v>
      </c>
      <c r="G44" s="7"/>
      <c r="H44" s="7"/>
      <c r="I44" s="8"/>
    </row>
    <row r="45" spans="2:9" ht="23.1" customHeight="1" x14ac:dyDescent="0.55000000000000004">
      <c r="B45" s="62">
        <v>34</v>
      </c>
      <c r="C45" s="67">
        <v>68107301122</v>
      </c>
      <c r="D45" s="74" t="s">
        <v>51</v>
      </c>
      <c r="E45" s="75" t="s">
        <v>285</v>
      </c>
      <c r="F45" s="76" t="s">
        <v>286</v>
      </c>
      <c r="G45" s="7"/>
      <c r="H45" s="7"/>
      <c r="I45" s="8"/>
    </row>
    <row r="46" spans="2:9" ht="23.1" customHeight="1" x14ac:dyDescent="0.55000000000000004">
      <c r="B46" s="62">
        <v>35</v>
      </c>
      <c r="C46" s="63">
        <v>68107301123</v>
      </c>
      <c r="D46" s="74" t="s">
        <v>51</v>
      </c>
      <c r="E46" s="75" t="s">
        <v>57</v>
      </c>
      <c r="F46" s="76" t="s">
        <v>287</v>
      </c>
      <c r="G46" s="7"/>
      <c r="H46" s="7"/>
      <c r="I46" s="8"/>
    </row>
    <row r="47" spans="2:9" ht="23.1" customHeight="1" x14ac:dyDescent="0.55000000000000004">
      <c r="B47" s="62">
        <v>36</v>
      </c>
      <c r="C47" s="67">
        <v>68107301124</v>
      </c>
      <c r="D47" s="80" t="s">
        <v>51</v>
      </c>
      <c r="E47" s="81" t="s">
        <v>288</v>
      </c>
      <c r="F47" s="82" t="s">
        <v>289</v>
      </c>
      <c r="G47" s="7"/>
      <c r="H47" s="7"/>
      <c r="I47" s="8"/>
    </row>
    <row r="48" spans="2:9" ht="23.1" customHeight="1" x14ac:dyDescent="0.55000000000000004">
      <c r="B48" s="62">
        <v>37</v>
      </c>
      <c r="C48" s="63">
        <v>68107301125</v>
      </c>
      <c r="D48" s="64" t="s">
        <v>51</v>
      </c>
      <c r="E48" s="65" t="s">
        <v>290</v>
      </c>
      <c r="F48" s="66" t="s">
        <v>291</v>
      </c>
      <c r="G48" s="7"/>
      <c r="H48" s="7"/>
      <c r="I48" s="8"/>
    </row>
    <row r="49" spans="2:9" ht="23.1" customHeight="1" x14ac:dyDescent="0.55000000000000004">
      <c r="B49" s="62">
        <v>38</v>
      </c>
      <c r="C49" s="67">
        <v>68107301126</v>
      </c>
      <c r="D49" s="80" t="s">
        <v>51</v>
      </c>
      <c r="E49" s="81" t="s">
        <v>292</v>
      </c>
      <c r="F49" s="82" t="s">
        <v>293</v>
      </c>
      <c r="G49" s="7"/>
      <c r="H49" s="7"/>
      <c r="I49" s="8"/>
    </row>
    <row r="50" spans="2:9" ht="23.1" customHeight="1" x14ac:dyDescent="0.55000000000000004">
      <c r="B50" s="62">
        <v>39</v>
      </c>
      <c r="C50" s="63">
        <v>68107301127</v>
      </c>
      <c r="D50" s="64" t="s">
        <v>51</v>
      </c>
      <c r="E50" s="65" t="s">
        <v>294</v>
      </c>
      <c r="F50" s="66" t="s">
        <v>295</v>
      </c>
      <c r="G50" s="7"/>
      <c r="H50" s="7"/>
      <c r="I50" s="8"/>
    </row>
    <row r="51" spans="2:9" ht="23.1" customHeight="1" x14ac:dyDescent="0.55000000000000004">
      <c r="B51" s="62">
        <v>40</v>
      </c>
      <c r="C51" s="67">
        <v>68107301128</v>
      </c>
      <c r="D51" s="80" t="s">
        <v>51</v>
      </c>
      <c r="E51" s="81" t="s">
        <v>296</v>
      </c>
      <c r="F51" s="82" t="s">
        <v>297</v>
      </c>
      <c r="G51" s="7"/>
      <c r="H51" s="7"/>
      <c r="I51" s="8"/>
    </row>
    <row r="52" spans="2:9" ht="23.1" customHeight="1" x14ac:dyDescent="0.55000000000000004">
      <c r="B52" s="62">
        <v>41</v>
      </c>
      <c r="C52" s="63">
        <v>68107301129</v>
      </c>
      <c r="D52" s="77" t="s">
        <v>51</v>
      </c>
      <c r="E52" s="78" t="s">
        <v>298</v>
      </c>
      <c r="F52" s="79" t="s">
        <v>299</v>
      </c>
      <c r="G52" s="7"/>
      <c r="H52" s="7"/>
      <c r="I52" s="8"/>
    </row>
    <row r="53" spans="2:9" ht="23.1" customHeight="1" x14ac:dyDescent="0.55000000000000004">
      <c r="B53" s="62">
        <v>42</v>
      </c>
      <c r="C53" s="67">
        <v>68107301130</v>
      </c>
      <c r="D53" s="80" t="s">
        <v>51</v>
      </c>
      <c r="E53" s="81" t="s">
        <v>300</v>
      </c>
      <c r="F53" s="82" t="s">
        <v>301</v>
      </c>
      <c r="G53" s="7"/>
      <c r="H53" s="7"/>
      <c r="I53" s="8"/>
    </row>
    <row r="54" spans="2:9" ht="23.1" customHeight="1" x14ac:dyDescent="0.55000000000000004">
      <c r="B54" s="62">
        <v>43</v>
      </c>
      <c r="C54" s="63">
        <v>68107301131</v>
      </c>
      <c r="D54" s="64" t="s">
        <v>51</v>
      </c>
      <c r="E54" s="65" t="s">
        <v>58</v>
      </c>
      <c r="F54" s="66" t="s">
        <v>302</v>
      </c>
      <c r="G54" s="7"/>
      <c r="H54" s="7"/>
      <c r="I54" s="8"/>
    </row>
    <row r="55" spans="2:9" ht="23.1" customHeight="1" x14ac:dyDescent="0.55000000000000004">
      <c r="B55" s="62">
        <v>44</v>
      </c>
      <c r="C55" s="67">
        <v>68107301132</v>
      </c>
      <c r="D55" s="74" t="s">
        <v>51</v>
      </c>
      <c r="E55" s="75" t="s">
        <v>303</v>
      </c>
      <c r="F55" s="76" t="s">
        <v>304</v>
      </c>
      <c r="G55" s="11"/>
      <c r="H55" s="11"/>
      <c r="I55" s="12"/>
    </row>
    <row r="56" spans="2:9" ht="23.1" customHeight="1" x14ac:dyDescent="0.55000000000000004">
      <c r="B56" s="62">
        <v>45</v>
      </c>
      <c r="C56" s="63">
        <v>68107301133</v>
      </c>
      <c r="D56" s="68" t="s">
        <v>51</v>
      </c>
      <c r="E56" s="69" t="s">
        <v>305</v>
      </c>
      <c r="F56" s="70" t="s">
        <v>52</v>
      </c>
      <c r="G56" s="7"/>
      <c r="H56" s="7"/>
      <c r="I56" s="8"/>
    </row>
    <row r="57" spans="2:9" ht="23.1" customHeight="1" x14ac:dyDescent="0.55000000000000004">
      <c r="B57" s="62">
        <v>46</v>
      </c>
      <c r="C57" s="67">
        <v>68107301134</v>
      </c>
      <c r="D57" s="64" t="s">
        <v>51</v>
      </c>
      <c r="E57" s="65" t="s">
        <v>306</v>
      </c>
      <c r="F57" s="66" t="s">
        <v>307</v>
      </c>
      <c r="G57" s="7"/>
      <c r="H57" s="7"/>
      <c r="I57" s="8"/>
    </row>
    <row r="58" spans="2:9" ht="23.1" customHeight="1" x14ac:dyDescent="0.55000000000000004">
      <c r="B58" s="62">
        <v>47</v>
      </c>
      <c r="C58" s="63">
        <v>68107301135</v>
      </c>
      <c r="D58" s="80" t="s">
        <v>51</v>
      </c>
      <c r="E58" s="81" t="s">
        <v>308</v>
      </c>
      <c r="F58" s="82" t="s">
        <v>309</v>
      </c>
      <c r="G58" s="7"/>
      <c r="H58" s="7"/>
      <c r="I58" s="8"/>
    </row>
    <row r="59" spans="2:9" ht="23.1" customHeight="1" x14ac:dyDescent="0.55000000000000004">
      <c r="B59" s="62">
        <v>48</v>
      </c>
      <c r="C59" s="67">
        <v>68107301136</v>
      </c>
      <c r="D59" s="77" t="s">
        <v>51</v>
      </c>
      <c r="E59" s="78" t="s">
        <v>310</v>
      </c>
      <c r="F59" s="79" t="s">
        <v>311</v>
      </c>
      <c r="G59" s="7"/>
      <c r="H59" s="7"/>
      <c r="I59" s="8"/>
    </row>
    <row r="60" spans="2:9" ht="23.1" customHeight="1" x14ac:dyDescent="0.55000000000000004">
      <c r="B60" s="62">
        <v>49</v>
      </c>
      <c r="C60" s="67">
        <v>68107301138</v>
      </c>
      <c r="D60" s="64" t="s">
        <v>51</v>
      </c>
      <c r="E60" s="65" t="s">
        <v>312</v>
      </c>
      <c r="F60" s="66" t="s">
        <v>313</v>
      </c>
      <c r="G60" s="7"/>
      <c r="H60" s="7"/>
      <c r="I60" s="8"/>
    </row>
    <row r="61" spans="2:9" ht="23.1" customHeight="1" x14ac:dyDescent="0.55000000000000004">
      <c r="B61" s="62">
        <v>50</v>
      </c>
      <c r="C61" s="63">
        <v>68107301139</v>
      </c>
      <c r="D61" s="80" t="s">
        <v>51</v>
      </c>
      <c r="E61" s="81" t="s">
        <v>314</v>
      </c>
      <c r="F61" s="82" t="s">
        <v>315</v>
      </c>
      <c r="G61" s="7"/>
      <c r="H61" s="7"/>
      <c r="I61" s="8"/>
    </row>
    <row r="62" spans="2:9" ht="23.1" customHeight="1" x14ac:dyDescent="0.55000000000000004">
      <c r="B62" s="62">
        <v>51</v>
      </c>
      <c r="C62" s="67">
        <v>68107301140</v>
      </c>
      <c r="D62" s="97" t="s">
        <v>51</v>
      </c>
      <c r="E62" s="98" t="s">
        <v>316</v>
      </c>
      <c r="F62" s="99" t="s">
        <v>317</v>
      </c>
      <c r="G62" s="7"/>
      <c r="H62" s="7"/>
      <c r="I62" s="8"/>
    </row>
    <row r="63" spans="2:9" ht="23.1" customHeight="1" x14ac:dyDescent="0.55000000000000004">
      <c r="B63" s="62">
        <v>52</v>
      </c>
      <c r="C63" s="63">
        <v>68107301141</v>
      </c>
      <c r="D63" s="80" t="s">
        <v>51</v>
      </c>
      <c r="E63" s="81" t="s">
        <v>318</v>
      </c>
      <c r="F63" s="82" t="s">
        <v>319</v>
      </c>
      <c r="G63" s="7"/>
      <c r="H63" s="7"/>
      <c r="I63" s="8"/>
    </row>
    <row r="64" spans="2:9" ht="23.1" customHeight="1" x14ac:dyDescent="0.55000000000000004">
      <c r="B64" s="62">
        <v>53</v>
      </c>
      <c r="C64" s="67">
        <v>68107301142</v>
      </c>
      <c r="D64" s="71" t="s">
        <v>51</v>
      </c>
      <c r="E64" s="72" t="s">
        <v>320</v>
      </c>
      <c r="F64" s="73" t="s">
        <v>321</v>
      </c>
      <c r="G64" s="7"/>
      <c r="H64" s="7"/>
      <c r="I64" s="8"/>
    </row>
    <row r="65" spans="2:9" ht="23.1" customHeight="1" x14ac:dyDescent="0.55000000000000004">
      <c r="B65" s="62">
        <v>54</v>
      </c>
      <c r="C65" s="63">
        <v>68107301143</v>
      </c>
      <c r="D65" s="80" t="s">
        <v>51</v>
      </c>
      <c r="E65" s="81" t="s">
        <v>322</v>
      </c>
      <c r="F65" s="82" t="s">
        <v>323</v>
      </c>
      <c r="G65" s="9"/>
      <c r="H65" s="7"/>
      <c r="I65" s="8"/>
    </row>
    <row r="66" spans="2:9" ht="23.1" customHeight="1" x14ac:dyDescent="0.55000000000000004">
      <c r="B66" s="62">
        <v>55</v>
      </c>
      <c r="C66" s="67">
        <v>68107301144</v>
      </c>
      <c r="D66" s="64" t="s">
        <v>51</v>
      </c>
      <c r="E66" s="65" t="s">
        <v>324</v>
      </c>
      <c r="F66" s="66" t="s">
        <v>325</v>
      </c>
      <c r="G66" s="9"/>
      <c r="H66" s="7"/>
      <c r="I66" s="8"/>
    </row>
    <row r="67" spans="2:9" ht="23.1" customHeight="1" x14ac:dyDescent="0.55000000000000004">
      <c r="B67" s="62">
        <v>56</v>
      </c>
      <c r="C67" s="63">
        <v>68107301145</v>
      </c>
      <c r="D67" s="80" t="s">
        <v>51</v>
      </c>
      <c r="E67" s="81" t="s">
        <v>326</v>
      </c>
      <c r="F67" s="82" t="s">
        <v>327</v>
      </c>
      <c r="G67" s="9"/>
      <c r="H67" s="7"/>
      <c r="I67" s="8"/>
    </row>
    <row r="68" spans="2:9" ht="23.1" customHeight="1" x14ac:dyDescent="0.55000000000000004">
      <c r="B68" s="62">
        <v>57</v>
      </c>
      <c r="C68" s="67">
        <v>68107301146</v>
      </c>
      <c r="D68" s="64" t="s">
        <v>51</v>
      </c>
      <c r="E68" s="65" t="s">
        <v>326</v>
      </c>
      <c r="F68" s="66" t="s">
        <v>328</v>
      </c>
      <c r="G68" s="9"/>
      <c r="H68" s="7"/>
      <c r="I68" s="8"/>
    </row>
    <row r="69" spans="2:9" ht="23.1" customHeight="1" x14ac:dyDescent="0.55000000000000004">
      <c r="B69" s="62">
        <v>58</v>
      </c>
      <c r="C69" s="63">
        <v>68107301147</v>
      </c>
      <c r="D69" s="80" t="s">
        <v>51</v>
      </c>
      <c r="E69" s="81" t="s">
        <v>329</v>
      </c>
      <c r="F69" s="82" t="s">
        <v>330</v>
      </c>
      <c r="G69" s="7"/>
      <c r="H69" s="7"/>
      <c r="I69" s="8"/>
    </row>
    <row r="70" spans="2:9" ht="23.1" customHeight="1" x14ac:dyDescent="0.55000000000000004">
      <c r="B70" s="62">
        <v>59</v>
      </c>
      <c r="C70" s="67">
        <v>68107301148</v>
      </c>
      <c r="D70" s="64" t="s">
        <v>51</v>
      </c>
      <c r="E70" s="65" t="s">
        <v>331</v>
      </c>
      <c r="F70" s="66" t="s">
        <v>332</v>
      </c>
      <c r="G70" s="7"/>
      <c r="H70" s="7"/>
      <c r="I70" s="8"/>
    </row>
    <row r="71" spans="2:9" ht="23.1" customHeight="1" x14ac:dyDescent="0.55000000000000004">
      <c r="B71" s="62">
        <v>60</v>
      </c>
      <c r="C71" s="63">
        <v>68107301149</v>
      </c>
      <c r="D71" s="80" t="s">
        <v>51</v>
      </c>
      <c r="E71" s="81" t="s">
        <v>333</v>
      </c>
      <c r="F71" s="82" t="s">
        <v>123</v>
      </c>
      <c r="G71" s="7"/>
      <c r="H71" s="7"/>
      <c r="I71" s="8"/>
    </row>
    <row r="72" spans="2:9" ht="23.1" customHeight="1" x14ac:dyDescent="0.55000000000000004">
      <c r="B72" s="62">
        <v>61</v>
      </c>
      <c r="C72" s="67">
        <v>68107301150</v>
      </c>
      <c r="D72" s="64" t="s">
        <v>51</v>
      </c>
      <c r="E72" s="65" t="s">
        <v>334</v>
      </c>
      <c r="F72" s="66" t="s">
        <v>335</v>
      </c>
      <c r="G72" s="7"/>
      <c r="H72" s="7"/>
      <c r="I72" s="8"/>
    </row>
    <row r="73" spans="2:9" ht="23.1" customHeight="1" x14ac:dyDescent="0.55000000000000004">
      <c r="B73" s="62">
        <v>62</v>
      </c>
      <c r="C73" s="63">
        <v>68107301151</v>
      </c>
      <c r="D73" s="80" t="s">
        <v>51</v>
      </c>
      <c r="E73" s="81" t="s">
        <v>336</v>
      </c>
      <c r="F73" s="82" t="s">
        <v>337</v>
      </c>
      <c r="G73" s="7"/>
      <c r="H73" s="7"/>
      <c r="I73" s="8"/>
    </row>
    <row r="74" spans="2:9" ht="23.1" customHeight="1" x14ac:dyDescent="0.55000000000000004">
      <c r="B74" s="62">
        <v>63</v>
      </c>
      <c r="C74" s="67">
        <v>68107301152</v>
      </c>
      <c r="D74" s="64" t="s">
        <v>51</v>
      </c>
      <c r="E74" s="65" t="s">
        <v>338</v>
      </c>
      <c r="F74" s="66" t="s">
        <v>339</v>
      </c>
      <c r="G74" s="7"/>
      <c r="H74" s="7"/>
      <c r="I74" s="8"/>
    </row>
    <row r="75" spans="2:9" ht="23.1" customHeight="1" x14ac:dyDescent="0.55000000000000004">
      <c r="B75" s="62">
        <v>64</v>
      </c>
      <c r="C75" s="63">
        <v>68107301153</v>
      </c>
      <c r="D75" s="80" t="s">
        <v>51</v>
      </c>
      <c r="E75" s="81" t="s">
        <v>340</v>
      </c>
      <c r="F75" s="82" t="s">
        <v>341</v>
      </c>
      <c r="G75" s="7"/>
      <c r="H75" s="7"/>
      <c r="I75" s="8"/>
    </row>
    <row r="76" spans="2:9" ht="23.1" customHeight="1" x14ac:dyDescent="0.55000000000000004">
      <c r="B76" s="62">
        <v>65</v>
      </c>
      <c r="C76" s="67">
        <v>68107301154</v>
      </c>
      <c r="D76" s="64" t="s">
        <v>51</v>
      </c>
      <c r="E76" s="65" t="s">
        <v>342</v>
      </c>
      <c r="F76" s="66" t="s">
        <v>343</v>
      </c>
      <c r="G76" s="7"/>
      <c r="H76" s="7"/>
      <c r="I76" s="8"/>
    </row>
    <row r="77" spans="2:9" ht="23.1" customHeight="1" x14ac:dyDescent="0.55000000000000004">
      <c r="B77" s="62">
        <v>66</v>
      </c>
      <c r="C77" s="63">
        <v>68107301155</v>
      </c>
      <c r="D77" s="80" t="s">
        <v>51</v>
      </c>
      <c r="E77" s="81" t="s">
        <v>344</v>
      </c>
      <c r="F77" s="82" t="s">
        <v>345</v>
      </c>
      <c r="G77" s="7"/>
      <c r="H77" s="7"/>
      <c r="I77" s="8"/>
    </row>
    <row r="78" spans="2:9" ht="23.1" customHeight="1" x14ac:dyDescent="0.55000000000000004">
      <c r="B78" s="62">
        <v>67</v>
      </c>
      <c r="C78" s="67">
        <v>68107301156</v>
      </c>
      <c r="D78" s="64" t="s">
        <v>51</v>
      </c>
      <c r="E78" s="65" t="s">
        <v>346</v>
      </c>
      <c r="F78" s="66" t="s">
        <v>347</v>
      </c>
      <c r="G78" s="7"/>
      <c r="H78" s="7"/>
      <c r="I78" s="8"/>
    </row>
    <row r="79" spans="2:9" ht="23.1" customHeight="1" x14ac:dyDescent="0.55000000000000004">
      <c r="B79" s="62">
        <v>68</v>
      </c>
      <c r="C79" s="63">
        <v>68107301157</v>
      </c>
      <c r="D79" s="80" t="s">
        <v>51</v>
      </c>
      <c r="E79" s="81" t="s">
        <v>348</v>
      </c>
      <c r="F79" s="82" t="s">
        <v>349</v>
      </c>
      <c r="G79" s="7"/>
      <c r="H79" s="7"/>
      <c r="I79" s="8"/>
    </row>
    <row r="80" spans="2:9" ht="23.1" customHeight="1" x14ac:dyDescent="0.55000000000000004">
      <c r="B80" s="62">
        <v>69</v>
      </c>
      <c r="C80" s="67">
        <v>68107301158</v>
      </c>
      <c r="D80" s="64" t="s">
        <v>3</v>
      </c>
      <c r="E80" s="65" t="s">
        <v>350</v>
      </c>
      <c r="F80" s="66" t="s">
        <v>351</v>
      </c>
      <c r="G80" s="7"/>
      <c r="H80" s="7"/>
      <c r="I80" s="8"/>
    </row>
    <row r="81" spans="2:9" ht="23.1" customHeight="1" x14ac:dyDescent="0.55000000000000004">
      <c r="B81" s="62">
        <v>70</v>
      </c>
      <c r="C81" s="63">
        <v>68107301159</v>
      </c>
      <c r="D81" s="80" t="s">
        <v>51</v>
      </c>
      <c r="E81" s="81" t="s">
        <v>352</v>
      </c>
      <c r="F81" s="82" t="s">
        <v>353</v>
      </c>
      <c r="G81" s="11"/>
      <c r="H81" s="11"/>
      <c r="I81" s="12"/>
    </row>
    <row r="82" spans="2:9" ht="23.1" customHeight="1" x14ac:dyDescent="0.55000000000000004">
      <c r="B82" s="62">
        <v>71</v>
      </c>
      <c r="C82" s="67">
        <v>68107301160</v>
      </c>
      <c r="D82" s="64" t="s">
        <v>51</v>
      </c>
      <c r="E82" s="65" t="s">
        <v>354</v>
      </c>
      <c r="F82" s="66" t="s">
        <v>355</v>
      </c>
      <c r="G82" s="7"/>
      <c r="H82" s="7"/>
      <c r="I82" s="8"/>
    </row>
    <row r="83" spans="2:9" ht="23.1" customHeight="1" x14ac:dyDescent="0.55000000000000004">
      <c r="B83" s="62">
        <v>72</v>
      </c>
      <c r="C83" s="63">
        <v>68107301161</v>
      </c>
      <c r="D83" s="80" t="s">
        <v>51</v>
      </c>
      <c r="E83" s="81" t="s">
        <v>356</v>
      </c>
      <c r="F83" s="82" t="s">
        <v>357</v>
      </c>
      <c r="G83" s="7"/>
      <c r="H83" s="7"/>
      <c r="I83" s="8"/>
    </row>
    <row r="84" spans="2:9" ht="23.1" customHeight="1" x14ac:dyDescent="0.55000000000000004">
      <c r="B84" s="62">
        <v>73</v>
      </c>
      <c r="C84" s="67">
        <v>68107301162</v>
      </c>
      <c r="D84" s="77" t="s">
        <v>51</v>
      </c>
      <c r="E84" s="78" t="s">
        <v>358</v>
      </c>
      <c r="F84" s="79" t="s">
        <v>359</v>
      </c>
      <c r="G84" s="7"/>
      <c r="H84" s="7"/>
      <c r="I84" s="8"/>
    </row>
    <row r="85" spans="2:9" ht="23.1" customHeight="1" x14ac:dyDescent="0.55000000000000004">
      <c r="B85" s="62">
        <v>74</v>
      </c>
      <c r="C85" s="63">
        <v>68107301163</v>
      </c>
      <c r="D85" s="80" t="s">
        <v>51</v>
      </c>
      <c r="E85" s="81" t="s">
        <v>360</v>
      </c>
      <c r="F85" s="82" t="s">
        <v>361</v>
      </c>
      <c r="G85" s="7"/>
      <c r="H85" s="7"/>
      <c r="I85" s="8"/>
    </row>
    <row r="86" spans="2:9" ht="23.1" customHeight="1" x14ac:dyDescent="0.55000000000000004">
      <c r="B86" s="62">
        <v>75</v>
      </c>
      <c r="C86" s="67">
        <v>68107301164</v>
      </c>
      <c r="D86" s="97" t="s">
        <v>51</v>
      </c>
      <c r="E86" s="98" t="s">
        <v>362</v>
      </c>
      <c r="F86" s="99" t="s">
        <v>363</v>
      </c>
      <c r="G86" s="7"/>
      <c r="H86" s="7"/>
      <c r="I86" s="8"/>
    </row>
    <row r="87" spans="2:9" ht="23.1" customHeight="1" x14ac:dyDescent="0.55000000000000004">
      <c r="B87" s="62">
        <v>76</v>
      </c>
      <c r="C87" s="63">
        <v>68107301165</v>
      </c>
      <c r="D87" s="80" t="s">
        <v>51</v>
      </c>
      <c r="E87" s="81" t="s">
        <v>364</v>
      </c>
      <c r="F87" s="82" t="s">
        <v>365</v>
      </c>
      <c r="G87" s="7"/>
      <c r="H87" s="7"/>
      <c r="I87" s="8"/>
    </row>
    <row r="88" spans="2:9" ht="23.1" customHeight="1" x14ac:dyDescent="0.55000000000000004">
      <c r="B88" s="62">
        <v>77</v>
      </c>
      <c r="C88" s="67">
        <v>68107301166</v>
      </c>
      <c r="D88" s="64" t="s">
        <v>51</v>
      </c>
      <c r="E88" s="65" t="s">
        <v>366</v>
      </c>
      <c r="F88" s="66" t="s">
        <v>367</v>
      </c>
      <c r="G88" s="7"/>
      <c r="H88" s="7"/>
      <c r="I88" s="8"/>
    </row>
    <row r="89" spans="2:9" ht="23.1" customHeight="1" x14ac:dyDescent="0.55000000000000004">
      <c r="B89" s="62">
        <v>78</v>
      </c>
      <c r="C89" s="63">
        <v>68107301167</v>
      </c>
      <c r="D89" s="80" t="s">
        <v>3</v>
      </c>
      <c r="E89" s="81" t="s">
        <v>368</v>
      </c>
      <c r="F89" s="82" t="s">
        <v>369</v>
      </c>
      <c r="G89" s="7"/>
      <c r="H89" s="7"/>
      <c r="I89" s="8"/>
    </row>
    <row r="90" spans="2:9" ht="23.1" customHeight="1" x14ac:dyDescent="0.55000000000000004">
      <c r="B90" s="62">
        <v>79</v>
      </c>
      <c r="C90" s="67">
        <v>68107301168</v>
      </c>
      <c r="D90" s="103" t="s">
        <v>51</v>
      </c>
      <c r="E90" s="104" t="s">
        <v>370</v>
      </c>
      <c r="F90" s="105" t="s">
        <v>371</v>
      </c>
      <c r="G90" s="7"/>
      <c r="H90" s="7"/>
      <c r="I90" s="8"/>
    </row>
    <row r="91" spans="2:9" ht="23.1" customHeight="1" x14ac:dyDescent="0.55000000000000004">
      <c r="B91" s="62">
        <v>80</v>
      </c>
      <c r="C91" s="63">
        <v>68107301169</v>
      </c>
      <c r="D91" s="80" t="s">
        <v>51</v>
      </c>
      <c r="E91" s="81" t="s">
        <v>372</v>
      </c>
      <c r="F91" s="82" t="s">
        <v>101</v>
      </c>
      <c r="G91" s="7"/>
      <c r="H91" s="7"/>
      <c r="I91" s="8"/>
    </row>
    <row r="92" spans="2:9" ht="23.1" customHeight="1" x14ac:dyDescent="0.55000000000000004">
      <c r="B92" s="62">
        <v>81</v>
      </c>
      <c r="C92" s="67">
        <v>68107301170</v>
      </c>
      <c r="D92" s="64" t="s">
        <v>51</v>
      </c>
      <c r="E92" s="65" t="s">
        <v>373</v>
      </c>
      <c r="F92" s="66" t="s">
        <v>374</v>
      </c>
      <c r="G92" s="7"/>
      <c r="H92" s="7"/>
      <c r="I92" s="8"/>
    </row>
    <row r="93" spans="2:9" ht="23.1" customHeight="1" x14ac:dyDescent="0.55000000000000004">
      <c r="B93" s="62">
        <v>82</v>
      </c>
      <c r="C93" s="63">
        <v>68107301171</v>
      </c>
      <c r="D93" s="80" t="s">
        <v>51</v>
      </c>
      <c r="E93" s="81" t="s">
        <v>375</v>
      </c>
      <c r="F93" s="82" t="s">
        <v>376</v>
      </c>
      <c r="G93" s="7"/>
      <c r="H93" s="7"/>
      <c r="I93" s="8"/>
    </row>
    <row r="94" spans="2:9" ht="23.1" customHeight="1" x14ac:dyDescent="0.55000000000000004">
      <c r="B94" s="62">
        <v>83</v>
      </c>
      <c r="C94" s="67">
        <v>68107301172</v>
      </c>
      <c r="D94" s="64" t="s">
        <v>51</v>
      </c>
      <c r="E94" s="65" t="s">
        <v>377</v>
      </c>
      <c r="F94" s="66" t="s">
        <v>378</v>
      </c>
      <c r="G94" s="7"/>
      <c r="H94" s="7"/>
      <c r="I94" s="8"/>
    </row>
    <row r="95" spans="2:9" ht="23.1" customHeight="1" x14ac:dyDescent="0.55000000000000004">
      <c r="B95" s="62">
        <v>84</v>
      </c>
      <c r="C95" s="63">
        <v>68107301173</v>
      </c>
      <c r="D95" s="80" t="s">
        <v>51</v>
      </c>
      <c r="E95" s="81" t="s">
        <v>61</v>
      </c>
      <c r="F95" s="82" t="s">
        <v>379</v>
      </c>
      <c r="G95" s="7"/>
      <c r="H95" s="7"/>
      <c r="I95" s="8"/>
    </row>
    <row r="96" spans="2:9" ht="23.1" customHeight="1" x14ac:dyDescent="0.55000000000000004">
      <c r="B96" s="62">
        <v>85</v>
      </c>
      <c r="C96" s="67">
        <v>68107301174</v>
      </c>
      <c r="D96" s="64" t="s">
        <v>51</v>
      </c>
      <c r="E96" s="65" t="s">
        <v>380</v>
      </c>
      <c r="F96" s="66" t="s">
        <v>381</v>
      </c>
      <c r="G96" s="7"/>
      <c r="H96" s="7"/>
      <c r="I96" s="8"/>
    </row>
    <row r="97" spans="2:9" ht="23.1" customHeight="1" x14ac:dyDescent="0.55000000000000004">
      <c r="B97" s="62">
        <v>86</v>
      </c>
      <c r="C97" s="63">
        <v>68107301175</v>
      </c>
      <c r="D97" s="74" t="s">
        <v>51</v>
      </c>
      <c r="E97" s="75" t="s">
        <v>382</v>
      </c>
      <c r="F97" s="76" t="s">
        <v>383</v>
      </c>
      <c r="G97" s="7"/>
      <c r="H97" s="7"/>
      <c r="I97" s="8"/>
    </row>
    <row r="98" spans="2:9" ht="23.1" customHeight="1" x14ac:dyDescent="0.55000000000000004">
      <c r="B98" s="4"/>
      <c r="C98" s="13"/>
      <c r="D98" s="14"/>
      <c r="E98" s="15"/>
      <c r="F98" s="16" t="s">
        <v>30</v>
      </c>
      <c r="G98" s="17">
        <f>MAX(G12:G97)</f>
        <v>80</v>
      </c>
      <c r="H98" s="17"/>
      <c r="I98" s="18"/>
    </row>
    <row r="99" spans="2:9" s="20" customFormat="1" ht="23.1" customHeight="1" x14ac:dyDescent="0.55000000000000004">
      <c r="B99" s="127" t="s">
        <v>6</v>
      </c>
      <c r="C99" s="114"/>
      <c r="D99" s="114"/>
      <c r="E99" s="128"/>
      <c r="F99" s="19" t="s">
        <v>20</v>
      </c>
      <c r="G99" s="17">
        <f>MIN(G12:G97)</f>
        <v>70</v>
      </c>
      <c r="H99" s="17"/>
      <c r="I99" s="18"/>
    </row>
    <row r="100" spans="2:9" s="20" customFormat="1" ht="23.1" customHeight="1" x14ac:dyDescent="0.6">
      <c r="B100" s="133" t="s">
        <v>7</v>
      </c>
      <c r="C100" s="134"/>
      <c r="D100" s="134"/>
      <c r="E100" s="135"/>
      <c r="F100" s="21" t="s">
        <v>21</v>
      </c>
      <c r="G100" s="17">
        <f>AVERAGE(G12:G97)</f>
        <v>75</v>
      </c>
      <c r="H100" s="17"/>
      <c r="I100" s="18"/>
    </row>
    <row r="101" spans="2:9" s="20" customFormat="1" ht="23.1" customHeight="1" x14ac:dyDescent="0.6">
      <c r="B101" s="136" t="s">
        <v>31</v>
      </c>
      <c r="C101" s="137"/>
      <c r="D101" s="137"/>
      <c r="E101" s="138"/>
      <c r="F101" s="21" t="s">
        <v>22</v>
      </c>
      <c r="G101" s="17">
        <f>STDEV(G12:G97)</f>
        <v>7.0710678118654755</v>
      </c>
      <c r="H101" s="17"/>
      <c r="I101" s="18"/>
    </row>
    <row r="102" spans="2:9" s="24" customFormat="1" ht="21" customHeight="1" x14ac:dyDescent="0.2">
      <c r="B102" s="149" t="s">
        <v>45</v>
      </c>
      <c r="C102" s="149"/>
      <c r="D102" s="149"/>
      <c r="E102" s="149"/>
      <c r="F102" s="149"/>
      <c r="G102" s="22"/>
      <c r="H102" s="22"/>
      <c r="I102" s="23"/>
    </row>
    <row r="103" spans="2:9" s="24" customFormat="1" ht="21" customHeight="1" x14ac:dyDescent="0.55000000000000004">
      <c r="B103" s="25" t="s">
        <v>46</v>
      </c>
      <c r="C103" s="26"/>
      <c r="D103" s="27" t="s">
        <v>47</v>
      </c>
      <c r="E103" s="26"/>
      <c r="F103" s="28" t="s">
        <v>13</v>
      </c>
      <c r="I103" s="29"/>
    </row>
    <row r="104" spans="2:9" s="24" customFormat="1" ht="21" customHeight="1" x14ac:dyDescent="0.55000000000000004">
      <c r="B104" s="25" t="s">
        <v>46</v>
      </c>
      <c r="C104" s="26"/>
      <c r="D104" s="27" t="s">
        <v>47</v>
      </c>
      <c r="E104" s="30"/>
      <c r="F104" s="28" t="s">
        <v>14</v>
      </c>
      <c r="G104" s="107" t="s">
        <v>386</v>
      </c>
      <c r="H104" s="107"/>
      <c r="I104" s="108"/>
    </row>
    <row r="105" spans="2:9" s="24" customFormat="1" ht="21" customHeight="1" x14ac:dyDescent="0.55000000000000004">
      <c r="B105" s="25" t="s">
        <v>46</v>
      </c>
      <c r="C105" s="26"/>
      <c r="D105" s="27" t="s">
        <v>47</v>
      </c>
      <c r="E105" s="30"/>
      <c r="F105" s="28" t="s">
        <v>15</v>
      </c>
      <c r="G105" s="109" t="s">
        <v>42</v>
      </c>
      <c r="H105" s="109"/>
      <c r="I105" s="110"/>
    </row>
    <row r="106" spans="2:9" s="31" customFormat="1" ht="21" customHeight="1" x14ac:dyDescent="0.55000000000000004">
      <c r="B106" s="25" t="s">
        <v>46</v>
      </c>
      <c r="C106" s="26"/>
      <c r="D106" s="27" t="s">
        <v>47</v>
      </c>
      <c r="E106" s="30"/>
      <c r="F106" s="28" t="s">
        <v>16</v>
      </c>
      <c r="G106" s="107" t="s">
        <v>387</v>
      </c>
      <c r="H106" s="107"/>
      <c r="I106" s="108"/>
    </row>
    <row r="107" spans="2:9" s="24" customFormat="1" ht="21" customHeight="1" x14ac:dyDescent="0.55000000000000004">
      <c r="B107" s="25" t="s">
        <v>46</v>
      </c>
      <c r="C107" s="26"/>
      <c r="D107" s="27" t="s">
        <v>47</v>
      </c>
      <c r="E107" s="30"/>
      <c r="F107" s="28" t="s">
        <v>17</v>
      </c>
      <c r="G107" s="109" t="s">
        <v>8</v>
      </c>
      <c r="H107" s="109"/>
      <c r="I107" s="110"/>
    </row>
    <row r="108" spans="2:9" s="24" customFormat="1" ht="21" customHeight="1" x14ac:dyDescent="0.55000000000000004">
      <c r="B108" s="25" t="s">
        <v>46</v>
      </c>
      <c r="C108" s="26"/>
      <c r="D108" s="27" t="s">
        <v>47</v>
      </c>
      <c r="E108" s="30"/>
      <c r="F108" s="28" t="s">
        <v>18</v>
      </c>
      <c r="G108" s="32"/>
      <c r="H108" s="32"/>
      <c r="I108" s="33"/>
    </row>
    <row r="109" spans="2:9" s="24" customFormat="1" ht="21" customHeight="1" x14ac:dyDescent="0.55000000000000004">
      <c r="B109" s="25" t="s">
        <v>46</v>
      </c>
      <c r="C109" s="26"/>
      <c r="D109" s="27" t="s">
        <v>47</v>
      </c>
      <c r="E109" s="26"/>
      <c r="F109" s="28" t="s">
        <v>19</v>
      </c>
      <c r="G109" s="32"/>
      <c r="H109" s="32"/>
      <c r="I109" s="33"/>
    </row>
    <row r="110" spans="2:9" s="20" customFormat="1" ht="23.1" customHeight="1" x14ac:dyDescent="0.55000000000000004">
      <c r="B110" s="122" t="s">
        <v>12</v>
      </c>
      <c r="C110" s="123"/>
      <c r="D110" s="123"/>
      <c r="E110" s="124"/>
      <c r="F110" s="34"/>
      <c r="G110" s="35"/>
      <c r="H110" s="35"/>
      <c r="I110" s="36"/>
    </row>
    <row r="111" spans="2:9" s="20" customFormat="1" ht="23.1" customHeight="1" x14ac:dyDescent="0.55000000000000004">
      <c r="B111" s="37" t="s">
        <v>32</v>
      </c>
      <c r="C111" s="37" t="s">
        <v>33</v>
      </c>
      <c r="D111" s="125" t="s">
        <v>34</v>
      </c>
      <c r="E111" s="126"/>
      <c r="F111" s="38"/>
      <c r="I111" s="39"/>
    </row>
    <row r="112" spans="2:9" s="20" customFormat="1" ht="23.1" customHeight="1" x14ac:dyDescent="0.55000000000000004">
      <c r="B112" s="37" t="s">
        <v>23</v>
      </c>
      <c r="C112" s="40">
        <f>COUNTIF(H$12:H$92,"A")</f>
        <v>1</v>
      </c>
      <c r="D112" s="129">
        <f t="shared" ref="D112:D117" si="0">(C112*100)/$C$119</f>
        <v>50</v>
      </c>
      <c r="E112" s="130"/>
      <c r="F112" s="106" t="s">
        <v>388</v>
      </c>
      <c r="G112" s="41"/>
      <c r="H112" s="41"/>
      <c r="I112" s="42"/>
    </row>
    <row r="113" spans="2:9" s="20" customFormat="1" ht="23.1" customHeight="1" x14ac:dyDescent="0.55000000000000004">
      <c r="B113" s="37" t="s">
        <v>24</v>
      </c>
      <c r="C113" s="40">
        <f>COUNTIF(H$12:H$92,"B+")</f>
        <v>0</v>
      </c>
      <c r="D113" s="129">
        <f t="shared" si="0"/>
        <v>0</v>
      </c>
      <c r="E113" s="130"/>
      <c r="F113" s="43" t="s">
        <v>389</v>
      </c>
      <c r="G113" s="44"/>
      <c r="H113" s="44"/>
      <c r="I113" s="28"/>
    </row>
    <row r="114" spans="2:9" s="20" customFormat="1" ht="23.1" customHeight="1" x14ac:dyDescent="0.55000000000000004">
      <c r="B114" s="37" t="s">
        <v>25</v>
      </c>
      <c r="C114" s="40">
        <f>COUNTIF(H$12:H$92,"B")</f>
        <v>1</v>
      </c>
      <c r="D114" s="129">
        <f t="shared" si="0"/>
        <v>50</v>
      </c>
      <c r="E114" s="130"/>
      <c r="F114" s="43" t="s">
        <v>390</v>
      </c>
      <c r="G114" s="44"/>
      <c r="H114" s="44"/>
      <c r="I114" s="28"/>
    </row>
    <row r="115" spans="2:9" s="20" customFormat="1" ht="23.1" customHeight="1" x14ac:dyDescent="0.55000000000000004">
      <c r="B115" s="37" t="s">
        <v>26</v>
      </c>
      <c r="C115" s="40">
        <f>COUNTIF(H$12:H$92,"C+")</f>
        <v>0</v>
      </c>
      <c r="D115" s="129">
        <f t="shared" si="0"/>
        <v>0</v>
      </c>
      <c r="E115" s="130"/>
      <c r="F115" s="43" t="s">
        <v>391</v>
      </c>
      <c r="G115" s="44"/>
      <c r="H115" s="44"/>
      <c r="I115" s="28"/>
    </row>
    <row r="116" spans="2:9" s="20" customFormat="1" ht="23.1" customHeight="1" x14ac:dyDescent="0.55000000000000004">
      <c r="B116" s="37" t="s">
        <v>27</v>
      </c>
      <c r="C116" s="40">
        <f>COUNTIF(H$12:H$92,"C")</f>
        <v>0</v>
      </c>
      <c r="D116" s="129">
        <f t="shared" si="0"/>
        <v>0</v>
      </c>
      <c r="E116" s="130"/>
      <c r="F116" s="43" t="s">
        <v>392</v>
      </c>
      <c r="G116" s="44"/>
      <c r="H116" s="44"/>
      <c r="I116" s="28"/>
    </row>
    <row r="117" spans="2:9" ht="23.1" customHeight="1" x14ac:dyDescent="0.55000000000000004">
      <c r="B117" s="37" t="s">
        <v>28</v>
      </c>
      <c r="C117" s="40">
        <f>COUNTIF(H$12:H$92,"D+")</f>
        <v>0</v>
      </c>
      <c r="D117" s="129">
        <f t="shared" si="0"/>
        <v>0</v>
      </c>
      <c r="E117" s="130"/>
      <c r="F117" s="46" t="s">
        <v>393</v>
      </c>
      <c r="I117" s="45"/>
    </row>
    <row r="118" spans="2:9" s="20" customFormat="1" ht="23.1" customHeight="1" x14ac:dyDescent="0.55000000000000004">
      <c r="B118" s="37" t="s">
        <v>29</v>
      </c>
      <c r="C118" s="40">
        <f>COUNTIF(H$12:H$92,"D")</f>
        <v>0</v>
      </c>
      <c r="D118" s="129">
        <f>(C119*100)/$C$119</f>
        <v>100</v>
      </c>
      <c r="E118" s="130"/>
      <c r="F118" s="46"/>
      <c r="G118" s="2"/>
      <c r="H118" s="2"/>
      <c r="I118" s="47"/>
    </row>
    <row r="119" spans="2:9" s="20" customFormat="1" ht="11.25" customHeight="1" x14ac:dyDescent="0.55000000000000004">
      <c r="B119" s="48"/>
      <c r="C119" s="49">
        <f>SUM(C112:C118)</f>
        <v>2</v>
      </c>
      <c r="D119" s="26"/>
      <c r="E119" s="50"/>
      <c r="F119" s="46"/>
      <c r="G119" s="2"/>
      <c r="H119" s="2"/>
      <c r="I119" s="47"/>
    </row>
    <row r="120" spans="2:9" s="20" customFormat="1" ht="23.1" customHeight="1" x14ac:dyDescent="0.55000000000000004">
      <c r="B120" s="119"/>
      <c r="C120" s="120"/>
      <c r="D120" s="120"/>
      <c r="E120" s="121"/>
      <c r="F120" s="127" t="s">
        <v>6</v>
      </c>
      <c r="G120" s="114"/>
      <c r="H120" s="114"/>
      <c r="I120" s="128"/>
    </row>
    <row r="121" spans="2:9" s="20" customFormat="1" ht="23.1" customHeight="1" x14ac:dyDescent="0.55000000000000004">
      <c r="B121" s="115"/>
      <c r="C121" s="109"/>
      <c r="D121" s="109"/>
      <c r="E121" s="110"/>
      <c r="F121" s="116" t="s">
        <v>384</v>
      </c>
      <c r="G121" s="117"/>
      <c r="H121" s="117"/>
      <c r="I121" s="118"/>
    </row>
    <row r="122" spans="2:9" s="20" customFormat="1" ht="23.1" customHeight="1" x14ac:dyDescent="0.55000000000000004">
      <c r="B122" s="51"/>
      <c r="C122" s="26"/>
      <c r="D122" s="26"/>
      <c r="E122" s="50"/>
      <c r="F122" s="115" t="s">
        <v>394</v>
      </c>
      <c r="G122" s="109"/>
      <c r="H122" s="109"/>
      <c r="I122" s="110"/>
    </row>
    <row r="123" spans="2:9" s="20" customFormat="1" ht="23.1" customHeight="1" x14ac:dyDescent="0.55000000000000004">
      <c r="B123" s="25"/>
      <c r="C123" s="26"/>
      <c r="D123" s="26"/>
      <c r="E123" s="50"/>
      <c r="F123" s="116" t="s">
        <v>8</v>
      </c>
      <c r="G123" s="117"/>
      <c r="H123" s="117"/>
      <c r="I123" s="118"/>
    </row>
    <row r="124" spans="2:9" s="20" customFormat="1" ht="23.1" customHeight="1" x14ac:dyDescent="0.55000000000000004">
      <c r="B124" s="25" t="s">
        <v>4</v>
      </c>
      <c r="C124" s="52"/>
      <c r="D124" s="52"/>
      <c r="E124" s="53"/>
      <c r="F124" s="38"/>
      <c r="I124" s="39"/>
    </row>
    <row r="125" spans="2:9" s="20" customFormat="1" ht="23.1" customHeight="1" x14ac:dyDescent="0.55000000000000004">
      <c r="B125" s="25" t="s">
        <v>35</v>
      </c>
      <c r="C125" s="26"/>
      <c r="D125" s="26"/>
      <c r="E125" s="50"/>
      <c r="F125" s="38"/>
      <c r="I125" s="39"/>
    </row>
    <row r="126" spans="2:9" s="20" customFormat="1" ht="23.1" customHeight="1" x14ac:dyDescent="0.55000000000000004">
      <c r="B126" s="25" t="s">
        <v>36</v>
      </c>
      <c r="C126" s="52"/>
      <c r="D126" s="26"/>
      <c r="E126" s="50"/>
      <c r="F126" s="38"/>
      <c r="I126" s="39"/>
    </row>
    <row r="127" spans="2:9" s="20" customFormat="1" ht="23.1" customHeight="1" x14ac:dyDescent="0.55000000000000004">
      <c r="B127" s="54" t="s">
        <v>41</v>
      </c>
      <c r="C127" s="52"/>
      <c r="D127" s="26"/>
      <c r="E127" s="50"/>
      <c r="F127" s="38"/>
      <c r="I127" s="39"/>
    </row>
    <row r="128" spans="2:9" s="20" customFormat="1" ht="23.1" customHeight="1" x14ac:dyDescent="0.55000000000000004">
      <c r="B128" s="54" t="s">
        <v>40</v>
      </c>
      <c r="C128" s="52"/>
      <c r="D128" s="26"/>
      <c r="E128" s="50"/>
      <c r="F128" s="38"/>
      <c r="I128" s="39"/>
    </row>
    <row r="129" spans="2:9" s="20" customFormat="1" ht="23.1" customHeight="1" x14ac:dyDescent="0.55000000000000004">
      <c r="B129" s="25"/>
      <c r="C129" s="52"/>
      <c r="D129" s="26"/>
      <c r="E129" s="50"/>
      <c r="F129" s="38"/>
      <c r="I129" s="39"/>
    </row>
    <row r="130" spans="2:9" s="20" customFormat="1" ht="23.1" customHeight="1" x14ac:dyDescent="0.55000000000000004">
      <c r="B130" s="116" t="s">
        <v>37</v>
      </c>
      <c r="C130" s="117"/>
      <c r="D130" s="117"/>
      <c r="E130" s="118"/>
      <c r="F130" s="38"/>
      <c r="I130" s="39"/>
    </row>
    <row r="131" spans="2:9" s="20" customFormat="1" ht="23.1" customHeight="1" x14ac:dyDescent="0.55000000000000004">
      <c r="B131" s="111" t="s">
        <v>38</v>
      </c>
      <c r="C131" s="112"/>
      <c r="D131" s="112"/>
      <c r="E131" s="113"/>
      <c r="F131" s="38"/>
      <c r="I131" s="39"/>
    </row>
    <row r="132" spans="2:9" s="20" customFormat="1" ht="23.1" customHeight="1" x14ac:dyDescent="0.5">
      <c r="B132" s="55"/>
      <c r="C132" s="56"/>
      <c r="D132" s="56"/>
      <c r="E132" s="57"/>
      <c r="F132" s="55"/>
      <c r="G132" s="56"/>
      <c r="H132" s="56" t="s">
        <v>385</v>
      </c>
      <c r="I132" s="57"/>
    </row>
    <row r="133" spans="2:9" ht="23.1" customHeight="1" x14ac:dyDescent="0.5">
      <c r="B133" s="58"/>
      <c r="C133" s="58"/>
      <c r="D133" s="58"/>
      <c r="E133" s="58"/>
      <c r="F133" s="58"/>
      <c r="G133" s="59"/>
      <c r="H133" s="59"/>
      <c r="I133" s="59"/>
    </row>
    <row r="134" spans="2:9" ht="23.1" customHeight="1" x14ac:dyDescent="0.55000000000000004">
      <c r="B134" s="58"/>
      <c r="C134" s="58"/>
      <c r="D134" s="58"/>
      <c r="E134" s="58"/>
      <c r="F134" s="58"/>
      <c r="G134" s="114"/>
      <c r="H134" s="114"/>
      <c r="I134" s="114"/>
    </row>
    <row r="135" spans="2:9" ht="23.1" customHeight="1" x14ac:dyDescent="0.5">
      <c r="B135" s="58"/>
      <c r="C135" s="58"/>
      <c r="D135" s="58"/>
      <c r="E135" s="58"/>
      <c r="F135" s="58"/>
      <c r="G135" s="60"/>
      <c r="H135" s="60"/>
      <c r="I135" s="60"/>
    </row>
    <row r="136" spans="2:9" ht="23.1" customHeight="1" x14ac:dyDescent="0.55000000000000004">
      <c r="B136" s="58"/>
      <c r="C136" s="58"/>
      <c r="D136" s="58"/>
      <c r="E136" s="58"/>
      <c r="F136" s="58"/>
      <c r="G136" s="61"/>
      <c r="H136" s="61"/>
      <c r="I136" s="61"/>
    </row>
    <row r="137" spans="2:9" ht="23.1" customHeight="1" x14ac:dyDescent="0.5">
      <c r="B137" s="58"/>
      <c r="C137" s="58"/>
      <c r="D137" s="58"/>
      <c r="E137" s="58"/>
      <c r="F137" s="58"/>
      <c r="G137" s="60"/>
      <c r="H137" s="60"/>
      <c r="I137" s="60"/>
    </row>
    <row r="138" spans="2:9" ht="23.1" customHeight="1" x14ac:dyDescent="0.5">
      <c r="B138" s="58"/>
      <c r="C138" s="58"/>
      <c r="D138" s="58"/>
      <c r="E138" s="58"/>
      <c r="F138" s="58"/>
      <c r="G138" s="59"/>
      <c r="H138" s="59"/>
      <c r="I138" s="59"/>
    </row>
    <row r="139" spans="2:9" ht="23.1" customHeight="1" x14ac:dyDescent="0.5">
      <c r="B139" s="58"/>
      <c r="C139" s="58"/>
      <c r="D139" s="58"/>
      <c r="E139" s="58"/>
      <c r="F139" s="58"/>
      <c r="G139" s="59"/>
      <c r="H139" s="59"/>
      <c r="I139" s="59"/>
    </row>
    <row r="140" spans="2:9" ht="23.1" customHeight="1" x14ac:dyDescent="0.5">
      <c r="B140" s="58"/>
      <c r="C140" s="58"/>
      <c r="D140" s="58"/>
      <c r="E140" s="58"/>
      <c r="F140" s="58"/>
      <c r="G140" s="59"/>
      <c r="H140" s="59"/>
      <c r="I140" s="59"/>
    </row>
    <row r="141" spans="2:9" ht="23.1" customHeight="1" x14ac:dyDescent="0.5">
      <c r="B141" s="58"/>
      <c r="C141" s="58"/>
      <c r="D141" s="58"/>
      <c r="E141" s="58"/>
      <c r="F141" s="58"/>
      <c r="G141" s="58"/>
      <c r="H141" s="58"/>
      <c r="I141" s="58"/>
    </row>
    <row r="142" spans="2:9" ht="23.1" customHeight="1" x14ac:dyDescent="0.5">
      <c r="B142" s="58"/>
      <c r="C142" s="58"/>
      <c r="D142" s="58"/>
      <c r="E142" s="58"/>
      <c r="F142" s="58"/>
      <c r="G142" s="58"/>
      <c r="H142" s="58"/>
      <c r="I142" s="58"/>
    </row>
    <row r="143" spans="2:9" ht="23.1" customHeight="1" x14ac:dyDescent="0.5">
      <c r="B143" s="58"/>
      <c r="C143" s="58"/>
      <c r="D143" s="58"/>
      <c r="E143" s="58"/>
      <c r="F143" s="58"/>
      <c r="G143" s="58"/>
      <c r="H143" s="58"/>
      <c r="I143" s="58"/>
    </row>
    <row r="144" spans="2:9" ht="23.1" customHeight="1" x14ac:dyDescent="0.5">
      <c r="B144" s="58"/>
      <c r="C144" s="58"/>
      <c r="D144" s="58"/>
      <c r="E144" s="58"/>
      <c r="F144" s="58"/>
      <c r="G144" s="58"/>
      <c r="H144" s="58"/>
      <c r="I144" s="58"/>
    </row>
    <row r="145" spans="2:9" ht="23.1" customHeight="1" x14ac:dyDescent="0.5">
      <c r="B145" s="58"/>
      <c r="C145" s="58"/>
      <c r="D145" s="58"/>
      <c r="E145" s="58"/>
      <c r="F145" s="58"/>
      <c r="G145" s="58"/>
      <c r="H145" s="58"/>
      <c r="I145" s="58"/>
    </row>
    <row r="146" spans="2:9" ht="23.1" customHeight="1" x14ac:dyDescent="0.5">
      <c r="B146" s="58"/>
      <c r="C146" s="58"/>
      <c r="D146" s="58"/>
      <c r="E146" s="58"/>
      <c r="F146" s="58"/>
      <c r="G146" s="58"/>
      <c r="H146" s="58"/>
      <c r="I146" s="58"/>
    </row>
    <row r="147" spans="2:9" ht="23.1" customHeight="1" x14ac:dyDescent="0.5">
      <c r="B147" s="58"/>
      <c r="C147" s="58"/>
      <c r="D147" s="58"/>
      <c r="E147" s="58"/>
      <c r="F147" s="58"/>
      <c r="G147" s="58"/>
      <c r="H147" s="58"/>
      <c r="I147" s="58"/>
    </row>
    <row r="148" spans="2:9" ht="23.1" customHeight="1" x14ac:dyDescent="0.5">
      <c r="B148" s="58"/>
      <c r="C148" s="58"/>
      <c r="D148" s="58"/>
      <c r="E148" s="58"/>
      <c r="F148" s="58"/>
      <c r="G148" s="58"/>
      <c r="H148" s="58"/>
      <c r="I148" s="58"/>
    </row>
    <row r="149" spans="2:9" ht="23.1" customHeight="1" x14ac:dyDescent="0.5">
      <c r="B149" s="58"/>
      <c r="C149" s="58"/>
      <c r="D149" s="58"/>
      <c r="E149" s="58"/>
      <c r="F149" s="58"/>
      <c r="G149" s="58"/>
      <c r="H149" s="58"/>
      <c r="I149" s="58"/>
    </row>
    <row r="150" spans="2:9" ht="23.1" customHeight="1" x14ac:dyDescent="0.5">
      <c r="B150" s="58"/>
      <c r="C150" s="58"/>
      <c r="D150" s="58"/>
      <c r="E150" s="58"/>
      <c r="F150" s="58"/>
      <c r="G150" s="58"/>
      <c r="H150" s="58"/>
      <c r="I150" s="58"/>
    </row>
    <row r="151" spans="2:9" ht="23.1" customHeight="1" x14ac:dyDescent="0.5">
      <c r="B151" s="58"/>
      <c r="C151" s="58"/>
      <c r="D151" s="58"/>
      <c r="E151" s="58"/>
      <c r="F151" s="58"/>
      <c r="G151" s="58"/>
      <c r="H151" s="58"/>
      <c r="I151" s="58"/>
    </row>
    <row r="152" spans="2:9" ht="23.1" customHeight="1" x14ac:dyDescent="0.5">
      <c r="B152" s="58"/>
      <c r="C152" s="58"/>
      <c r="D152" s="58"/>
      <c r="E152" s="58"/>
      <c r="F152" s="58"/>
      <c r="G152" s="58"/>
      <c r="H152" s="58"/>
      <c r="I152" s="58"/>
    </row>
    <row r="153" spans="2:9" ht="23.1" customHeight="1" x14ac:dyDescent="0.5">
      <c r="B153" s="58"/>
      <c r="C153" s="58"/>
      <c r="D153" s="58"/>
      <c r="E153" s="58"/>
      <c r="F153" s="58"/>
      <c r="G153" s="58"/>
      <c r="H153" s="58"/>
      <c r="I153" s="58"/>
    </row>
    <row r="154" spans="2:9" ht="23.1" customHeight="1" x14ac:dyDescent="0.5">
      <c r="B154" s="58"/>
      <c r="C154" s="58"/>
      <c r="D154" s="58"/>
      <c r="E154" s="58"/>
      <c r="F154" s="58"/>
      <c r="G154" s="58"/>
      <c r="H154" s="58"/>
      <c r="I154" s="58"/>
    </row>
    <row r="155" spans="2:9" ht="23.1" customHeight="1" x14ac:dyDescent="0.5">
      <c r="B155" s="58"/>
      <c r="C155" s="58"/>
      <c r="D155" s="58"/>
      <c r="E155" s="58"/>
      <c r="F155" s="58"/>
      <c r="G155" s="58"/>
      <c r="H155" s="58"/>
      <c r="I155" s="58"/>
    </row>
    <row r="156" spans="2:9" ht="23.1" customHeight="1" x14ac:dyDescent="0.5">
      <c r="B156" s="58"/>
      <c r="C156" s="58"/>
      <c r="D156" s="58"/>
      <c r="E156" s="58"/>
      <c r="F156" s="58"/>
      <c r="G156" s="58"/>
      <c r="H156" s="58"/>
      <c r="I156" s="58"/>
    </row>
    <row r="157" spans="2:9" ht="23.1" customHeight="1" x14ac:dyDescent="0.5">
      <c r="B157" s="58"/>
      <c r="C157" s="58"/>
      <c r="D157" s="58"/>
      <c r="E157" s="58"/>
      <c r="F157" s="58"/>
      <c r="G157" s="58"/>
      <c r="H157" s="58"/>
      <c r="I157" s="58"/>
    </row>
    <row r="158" spans="2:9" ht="23.1" customHeight="1" x14ac:dyDescent="0.5">
      <c r="B158" s="58"/>
      <c r="C158" s="58"/>
      <c r="D158" s="58"/>
      <c r="E158" s="58"/>
      <c r="F158" s="58"/>
      <c r="G158" s="58"/>
      <c r="H158" s="58"/>
      <c r="I158" s="58"/>
    </row>
    <row r="159" spans="2:9" ht="23.1" customHeight="1" x14ac:dyDescent="0.5">
      <c r="B159" s="58"/>
      <c r="C159" s="58"/>
      <c r="D159" s="58"/>
      <c r="E159" s="58"/>
      <c r="F159" s="58"/>
      <c r="G159" s="58"/>
      <c r="H159" s="58"/>
      <c r="I159" s="58"/>
    </row>
    <row r="160" spans="2:9" ht="23.1" customHeight="1" x14ac:dyDescent="0.5">
      <c r="B160" s="58"/>
      <c r="C160" s="58"/>
      <c r="D160" s="58"/>
      <c r="E160" s="58"/>
      <c r="F160" s="58"/>
      <c r="G160" s="58"/>
      <c r="H160" s="58"/>
      <c r="I160" s="58"/>
    </row>
    <row r="161" spans="2:9" ht="23.1" customHeight="1" x14ac:dyDescent="0.5">
      <c r="B161" s="58"/>
      <c r="C161" s="58"/>
      <c r="D161" s="58"/>
      <c r="E161" s="58"/>
      <c r="F161" s="58"/>
      <c r="G161" s="58"/>
      <c r="H161" s="58"/>
      <c r="I161" s="58"/>
    </row>
    <row r="162" spans="2:9" ht="21" customHeight="1" x14ac:dyDescent="0.5">
      <c r="B162" s="58"/>
      <c r="C162" s="58"/>
      <c r="D162" s="58"/>
      <c r="E162" s="58"/>
      <c r="F162" s="58"/>
      <c r="G162" s="58"/>
      <c r="H162" s="58"/>
      <c r="I162" s="58"/>
    </row>
    <row r="163" spans="2:9" ht="21" customHeight="1" x14ac:dyDescent="0.5">
      <c r="B163" s="58"/>
      <c r="C163" s="58"/>
      <c r="D163" s="58"/>
      <c r="E163" s="58"/>
      <c r="F163" s="58"/>
      <c r="G163" s="58"/>
      <c r="H163" s="58"/>
      <c r="I163" s="58"/>
    </row>
    <row r="164" spans="2:9" ht="21" customHeight="1" x14ac:dyDescent="0.5">
      <c r="B164" s="58"/>
      <c r="C164" s="58"/>
      <c r="D164" s="58"/>
      <c r="E164" s="58"/>
      <c r="F164" s="58"/>
      <c r="G164" s="58"/>
      <c r="H164" s="58"/>
      <c r="I164" s="58"/>
    </row>
    <row r="165" spans="2:9" ht="21" customHeight="1" x14ac:dyDescent="0.5">
      <c r="B165" s="58"/>
      <c r="C165" s="58"/>
      <c r="D165" s="58"/>
      <c r="E165" s="58"/>
      <c r="F165" s="58"/>
      <c r="G165" s="58"/>
      <c r="H165" s="58"/>
      <c r="I165" s="58"/>
    </row>
    <row r="166" spans="2:9" ht="21" customHeight="1" x14ac:dyDescent="0.5">
      <c r="B166" s="58"/>
      <c r="C166" s="58"/>
      <c r="D166" s="58"/>
      <c r="E166" s="58"/>
      <c r="F166" s="58"/>
      <c r="G166" s="58"/>
      <c r="H166" s="58"/>
      <c r="I166" s="58"/>
    </row>
    <row r="167" spans="2:9" ht="21" customHeight="1" x14ac:dyDescent="0.5">
      <c r="B167" s="58"/>
      <c r="C167" s="58"/>
      <c r="D167" s="58"/>
      <c r="E167" s="58"/>
      <c r="F167" s="58"/>
      <c r="G167" s="58"/>
      <c r="H167" s="58"/>
      <c r="I167" s="58"/>
    </row>
    <row r="168" spans="2:9" ht="21" customHeight="1" x14ac:dyDescent="0.5">
      <c r="B168" s="58"/>
      <c r="C168" s="58"/>
      <c r="D168" s="58"/>
      <c r="E168" s="58"/>
      <c r="F168" s="58"/>
      <c r="G168" s="58"/>
      <c r="H168" s="58"/>
      <c r="I168" s="58"/>
    </row>
    <row r="169" spans="2:9" ht="21" customHeight="1" x14ac:dyDescent="0.5">
      <c r="B169" s="58"/>
      <c r="C169" s="58"/>
      <c r="D169" s="58"/>
      <c r="E169" s="58"/>
      <c r="F169" s="58"/>
      <c r="G169" s="58"/>
      <c r="H169" s="58"/>
      <c r="I169" s="58"/>
    </row>
    <row r="170" spans="2:9" ht="21" customHeight="1" x14ac:dyDescent="0.5">
      <c r="B170" s="58"/>
      <c r="C170" s="58"/>
      <c r="D170" s="58"/>
      <c r="E170" s="58"/>
      <c r="F170" s="58"/>
      <c r="G170" s="58"/>
      <c r="H170" s="58"/>
      <c r="I170" s="58"/>
    </row>
    <row r="171" spans="2:9" ht="21" customHeight="1" x14ac:dyDescent="0.5">
      <c r="B171" s="58"/>
      <c r="C171" s="58"/>
      <c r="D171" s="58"/>
      <c r="E171" s="58"/>
      <c r="F171" s="58"/>
      <c r="G171" s="58"/>
      <c r="H171" s="58"/>
      <c r="I171" s="58"/>
    </row>
    <row r="172" spans="2:9" ht="21" customHeight="1" x14ac:dyDescent="0.5">
      <c r="B172" s="58"/>
      <c r="C172" s="58"/>
      <c r="D172" s="58"/>
      <c r="E172" s="58"/>
      <c r="F172" s="58"/>
      <c r="G172" s="58"/>
      <c r="H172" s="58"/>
      <c r="I172" s="58"/>
    </row>
    <row r="173" spans="2:9" ht="21" customHeight="1" x14ac:dyDescent="0.5">
      <c r="B173" s="58"/>
      <c r="C173" s="58"/>
      <c r="D173" s="58"/>
      <c r="E173" s="58"/>
      <c r="F173" s="58"/>
      <c r="G173" s="58"/>
      <c r="H173" s="58"/>
      <c r="I173" s="58"/>
    </row>
    <row r="174" spans="2:9" ht="21" customHeight="1" x14ac:dyDescent="0.5">
      <c r="B174" s="58"/>
      <c r="C174" s="58"/>
      <c r="D174" s="58"/>
      <c r="E174" s="58"/>
      <c r="F174" s="58"/>
      <c r="G174" s="58"/>
      <c r="H174" s="58"/>
      <c r="I174" s="58"/>
    </row>
    <row r="175" spans="2:9" ht="21" customHeight="1" x14ac:dyDescent="0.5">
      <c r="B175" s="58"/>
      <c r="C175" s="58"/>
      <c r="D175" s="58"/>
      <c r="E175" s="58"/>
      <c r="F175" s="58"/>
      <c r="G175" s="58"/>
      <c r="H175" s="58"/>
      <c r="I175" s="58"/>
    </row>
    <row r="176" spans="2:9" ht="21" customHeight="1" x14ac:dyDescent="0.5">
      <c r="B176" s="58"/>
      <c r="C176" s="58"/>
      <c r="D176" s="58"/>
      <c r="E176" s="58"/>
      <c r="F176" s="58"/>
      <c r="G176" s="58"/>
      <c r="H176" s="58"/>
      <c r="I176" s="58"/>
    </row>
    <row r="177" spans="2:9" ht="21" customHeight="1" x14ac:dyDescent="0.5">
      <c r="B177" s="58"/>
      <c r="C177" s="58"/>
      <c r="D177" s="58"/>
      <c r="E177" s="58"/>
      <c r="F177" s="58"/>
      <c r="G177" s="58"/>
      <c r="H177" s="58"/>
      <c r="I177" s="58"/>
    </row>
    <row r="178" spans="2:9" ht="21" customHeight="1" x14ac:dyDescent="0.5">
      <c r="B178" s="58"/>
      <c r="C178" s="58"/>
      <c r="D178" s="58"/>
      <c r="E178" s="58"/>
      <c r="F178" s="58"/>
      <c r="G178" s="58"/>
      <c r="H178" s="58"/>
      <c r="I178" s="58"/>
    </row>
    <row r="179" spans="2:9" ht="21" customHeight="1" x14ac:dyDescent="0.5">
      <c r="B179" s="58"/>
      <c r="C179" s="58"/>
      <c r="D179" s="58"/>
      <c r="E179" s="58"/>
      <c r="F179" s="58"/>
      <c r="G179" s="58"/>
      <c r="H179" s="58"/>
      <c r="I179" s="58"/>
    </row>
    <row r="180" spans="2:9" ht="21" customHeight="1" x14ac:dyDescent="0.5">
      <c r="B180" s="58"/>
      <c r="C180" s="58"/>
      <c r="D180" s="58"/>
      <c r="E180" s="58"/>
      <c r="F180" s="58"/>
      <c r="G180" s="58"/>
      <c r="H180" s="58"/>
      <c r="I180" s="58"/>
    </row>
    <row r="181" spans="2:9" ht="21" customHeight="1" x14ac:dyDescent="0.5">
      <c r="B181" s="58"/>
      <c r="C181" s="58"/>
      <c r="D181" s="58"/>
      <c r="E181" s="58"/>
      <c r="F181" s="58"/>
      <c r="G181" s="58"/>
      <c r="H181" s="58"/>
      <c r="I181" s="58"/>
    </row>
    <row r="182" spans="2:9" ht="21" customHeight="1" x14ac:dyDescent="0.5">
      <c r="B182" s="58"/>
      <c r="C182" s="58"/>
      <c r="D182" s="58"/>
      <c r="E182" s="58"/>
      <c r="F182" s="58"/>
      <c r="G182" s="58"/>
      <c r="H182" s="58"/>
      <c r="I182" s="58"/>
    </row>
    <row r="183" spans="2:9" ht="21" customHeight="1" x14ac:dyDescent="0.5">
      <c r="B183" s="58"/>
      <c r="C183" s="58"/>
      <c r="D183" s="58"/>
      <c r="E183" s="58"/>
      <c r="F183" s="58"/>
      <c r="G183" s="58"/>
      <c r="H183" s="58"/>
      <c r="I183" s="58"/>
    </row>
    <row r="184" spans="2:9" ht="21" customHeight="1" x14ac:dyDescent="0.5">
      <c r="B184" s="58"/>
      <c r="C184" s="58"/>
      <c r="D184" s="58"/>
      <c r="E184" s="58"/>
      <c r="F184" s="58"/>
      <c r="G184" s="58"/>
      <c r="H184" s="58"/>
      <c r="I184" s="58"/>
    </row>
    <row r="185" spans="2:9" ht="21" customHeight="1" x14ac:dyDescent="0.5">
      <c r="B185" s="58"/>
      <c r="C185" s="58"/>
      <c r="D185" s="58"/>
      <c r="E185" s="58"/>
      <c r="F185" s="58"/>
      <c r="G185" s="58"/>
      <c r="H185" s="58"/>
      <c r="I185" s="58"/>
    </row>
    <row r="186" spans="2:9" ht="21" customHeight="1" x14ac:dyDescent="0.5">
      <c r="B186" s="58"/>
      <c r="C186" s="58"/>
      <c r="D186" s="58"/>
      <c r="E186" s="58"/>
      <c r="F186" s="58"/>
      <c r="G186" s="58"/>
      <c r="H186" s="58"/>
      <c r="I186" s="58"/>
    </row>
    <row r="187" spans="2:9" ht="21" customHeight="1" x14ac:dyDescent="0.5">
      <c r="B187" s="58"/>
      <c r="C187" s="58"/>
      <c r="D187" s="58"/>
      <c r="E187" s="58"/>
      <c r="F187" s="58"/>
      <c r="G187" s="58"/>
      <c r="H187" s="58"/>
      <c r="I187" s="58"/>
    </row>
    <row r="188" spans="2:9" ht="21" customHeight="1" x14ac:dyDescent="0.5">
      <c r="B188" s="58"/>
      <c r="C188" s="58"/>
      <c r="D188" s="58"/>
      <c r="E188" s="58"/>
      <c r="F188" s="58"/>
      <c r="G188" s="58"/>
      <c r="H188" s="58"/>
      <c r="I188" s="58"/>
    </row>
    <row r="189" spans="2:9" ht="21" customHeight="1" x14ac:dyDescent="0.5">
      <c r="B189" s="58"/>
      <c r="C189" s="58"/>
      <c r="D189" s="58"/>
      <c r="E189" s="58"/>
      <c r="F189" s="58"/>
      <c r="G189" s="58"/>
      <c r="H189" s="58"/>
      <c r="I189" s="58"/>
    </row>
    <row r="190" spans="2:9" ht="21" customHeight="1" x14ac:dyDescent="0.5">
      <c r="B190" s="58"/>
      <c r="C190" s="58"/>
      <c r="D190" s="58"/>
      <c r="E190" s="58"/>
      <c r="F190" s="58"/>
      <c r="G190" s="58"/>
      <c r="H190" s="58"/>
      <c r="I190" s="58"/>
    </row>
    <row r="191" spans="2:9" ht="21" customHeight="1" x14ac:dyDescent="0.5">
      <c r="B191" s="58"/>
      <c r="C191" s="58"/>
      <c r="D191" s="58"/>
      <c r="E191" s="58"/>
      <c r="F191" s="58"/>
      <c r="G191" s="58"/>
      <c r="H191" s="58"/>
      <c r="I191" s="58"/>
    </row>
    <row r="192" spans="2:9" ht="21" customHeight="1" x14ac:dyDescent="0.5">
      <c r="B192" s="58"/>
      <c r="C192" s="58"/>
      <c r="D192" s="58"/>
      <c r="E192" s="58"/>
      <c r="F192" s="58"/>
      <c r="G192" s="58"/>
      <c r="H192" s="58"/>
      <c r="I192" s="58"/>
    </row>
    <row r="193" spans="2:9" ht="21" customHeight="1" x14ac:dyDescent="0.5">
      <c r="B193" s="58"/>
      <c r="C193" s="58"/>
      <c r="D193" s="58"/>
      <c r="E193" s="58"/>
      <c r="F193" s="58"/>
      <c r="G193" s="58"/>
      <c r="H193" s="58"/>
      <c r="I193" s="58"/>
    </row>
    <row r="194" spans="2:9" ht="21" customHeight="1" x14ac:dyDescent="0.5">
      <c r="B194" s="58"/>
      <c r="C194" s="58"/>
      <c r="D194" s="58"/>
      <c r="E194" s="58"/>
      <c r="F194" s="58"/>
      <c r="G194" s="58"/>
      <c r="H194" s="58"/>
      <c r="I194" s="58"/>
    </row>
    <row r="195" spans="2:9" ht="21" customHeight="1" x14ac:dyDescent="0.5">
      <c r="B195" s="58"/>
      <c r="C195" s="58"/>
      <c r="D195" s="58"/>
      <c r="E195" s="58"/>
      <c r="F195" s="58"/>
      <c r="G195" s="58"/>
      <c r="H195" s="58"/>
      <c r="I195" s="58"/>
    </row>
    <row r="196" spans="2:9" ht="21" customHeight="1" x14ac:dyDescent="0.5">
      <c r="B196" s="58"/>
      <c r="C196" s="58"/>
      <c r="D196" s="58"/>
      <c r="E196" s="58"/>
      <c r="F196" s="58"/>
      <c r="G196" s="58"/>
      <c r="H196" s="58"/>
      <c r="I196" s="58"/>
    </row>
    <row r="197" spans="2:9" ht="21" customHeight="1" x14ac:dyDescent="0.5">
      <c r="B197" s="58"/>
      <c r="C197" s="58"/>
      <c r="D197" s="58"/>
      <c r="E197" s="58"/>
      <c r="F197" s="58"/>
      <c r="G197" s="58"/>
      <c r="H197" s="58"/>
      <c r="I197" s="58"/>
    </row>
    <row r="198" spans="2:9" ht="21" customHeight="1" x14ac:dyDescent="0.5">
      <c r="B198" s="58"/>
      <c r="C198" s="58"/>
      <c r="D198" s="58"/>
      <c r="E198" s="58"/>
      <c r="F198" s="58"/>
      <c r="G198" s="58"/>
      <c r="H198" s="58"/>
      <c r="I198" s="58"/>
    </row>
    <row r="199" spans="2:9" ht="21" customHeight="1" x14ac:dyDescent="0.5">
      <c r="B199" s="58"/>
      <c r="C199" s="58"/>
      <c r="D199" s="58"/>
      <c r="E199" s="58"/>
      <c r="F199" s="58"/>
      <c r="G199" s="58"/>
      <c r="H199" s="58"/>
      <c r="I199" s="58"/>
    </row>
    <row r="200" spans="2:9" ht="21" customHeight="1" x14ac:dyDescent="0.5">
      <c r="B200" s="58"/>
      <c r="C200" s="58"/>
      <c r="D200" s="58"/>
      <c r="E200" s="58"/>
      <c r="F200" s="58"/>
      <c r="G200" s="58"/>
      <c r="H200" s="58"/>
      <c r="I200" s="58"/>
    </row>
    <row r="201" spans="2:9" ht="21" customHeight="1" x14ac:dyDescent="0.5">
      <c r="B201" s="58"/>
      <c r="C201" s="58"/>
      <c r="D201" s="58"/>
      <c r="E201" s="58"/>
      <c r="F201" s="58"/>
      <c r="G201" s="58"/>
      <c r="H201" s="58"/>
      <c r="I201" s="58"/>
    </row>
    <row r="202" spans="2:9" ht="21" customHeight="1" x14ac:dyDescent="0.5">
      <c r="B202" s="58"/>
      <c r="C202" s="58"/>
      <c r="D202" s="58"/>
      <c r="E202" s="58"/>
      <c r="F202" s="58"/>
      <c r="G202" s="58"/>
      <c r="H202" s="58"/>
      <c r="I202" s="58"/>
    </row>
    <row r="203" spans="2:9" ht="21" customHeight="1" x14ac:dyDescent="0.5">
      <c r="B203" s="58"/>
      <c r="C203" s="58"/>
      <c r="D203" s="58"/>
      <c r="E203" s="58"/>
      <c r="F203" s="58"/>
      <c r="G203" s="58"/>
      <c r="H203" s="58"/>
      <c r="I203" s="58"/>
    </row>
    <row r="204" spans="2:9" ht="21" customHeight="1" x14ac:dyDescent="0.5">
      <c r="B204" s="58"/>
      <c r="C204" s="58"/>
      <c r="D204" s="58"/>
      <c r="E204" s="58"/>
      <c r="F204" s="58"/>
      <c r="G204" s="58"/>
      <c r="H204" s="58"/>
      <c r="I204" s="58"/>
    </row>
    <row r="205" spans="2:9" ht="21" customHeight="1" x14ac:dyDescent="0.5">
      <c r="B205" s="58"/>
      <c r="C205" s="58"/>
      <c r="D205" s="58"/>
      <c r="E205" s="58"/>
      <c r="F205" s="58"/>
      <c r="G205" s="58"/>
      <c r="H205" s="58"/>
      <c r="I205" s="58"/>
    </row>
    <row r="206" spans="2:9" ht="21" customHeight="1" x14ac:dyDescent="0.5">
      <c r="B206" s="58"/>
      <c r="C206" s="58"/>
      <c r="D206" s="58"/>
      <c r="E206" s="58"/>
      <c r="F206" s="58"/>
      <c r="G206" s="58"/>
      <c r="H206" s="58"/>
      <c r="I206" s="58"/>
    </row>
    <row r="207" spans="2:9" ht="21" customHeight="1" x14ac:dyDescent="0.5">
      <c r="B207" s="58"/>
      <c r="C207" s="58"/>
      <c r="D207" s="58"/>
      <c r="E207" s="58"/>
      <c r="F207" s="58"/>
      <c r="G207" s="58"/>
      <c r="H207" s="58"/>
      <c r="I207" s="58"/>
    </row>
    <row r="208" spans="2:9" ht="21" customHeight="1" x14ac:dyDescent="0.5">
      <c r="B208" s="58"/>
      <c r="C208" s="58"/>
      <c r="D208" s="58"/>
      <c r="E208" s="58"/>
      <c r="F208" s="58"/>
      <c r="G208" s="58"/>
      <c r="H208" s="58"/>
      <c r="I208" s="58"/>
    </row>
    <row r="209" spans="2:9" ht="21" customHeight="1" x14ac:dyDescent="0.5">
      <c r="B209" s="58"/>
      <c r="C209" s="58"/>
      <c r="D209" s="58"/>
      <c r="E209" s="58"/>
      <c r="F209" s="58"/>
      <c r="G209" s="58"/>
      <c r="H209" s="58"/>
      <c r="I209" s="58"/>
    </row>
    <row r="210" spans="2:9" ht="21" customHeight="1" x14ac:dyDescent="0.5">
      <c r="B210" s="58"/>
      <c r="C210" s="58"/>
      <c r="D210" s="58"/>
      <c r="E210" s="58"/>
      <c r="F210" s="58"/>
      <c r="G210" s="58"/>
      <c r="H210" s="58"/>
      <c r="I210" s="58"/>
    </row>
    <row r="211" spans="2:9" ht="21" customHeight="1" x14ac:dyDescent="0.5">
      <c r="B211" s="58"/>
      <c r="C211" s="58"/>
      <c r="D211" s="58"/>
      <c r="E211" s="58"/>
      <c r="F211" s="58"/>
      <c r="G211" s="58"/>
      <c r="H211" s="58"/>
      <c r="I211" s="58"/>
    </row>
    <row r="212" spans="2:9" ht="21" customHeight="1" x14ac:dyDescent="0.5">
      <c r="B212" s="58"/>
      <c r="C212" s="58"/>
      <c r="D212" s="58"/>
      <c r="E212" s="58"/>
      <c r="F212" s="58"/>
      <c r="G212" s="58"/>
      <c r="H212" s="58"/>
      <c r="I212" s="58"/>
    </row>
    <row r="213" spans="2:9" ht="21" customHeight="1" x14ac:dyDescent="0.5">
      <c r="B213" s="58"/>
      <c r="C213" s="58"/>
      <c r="D213" s="58"/>
      <c r="E213" s="58"/>
      <c r="F213" s="58"/>
      <c r="G213" s="58"/>
      <c r="H213" s="58"/>
      <c r="I213" s="58"/>
    </row>
    <row r="214" spans="2:9" ht="21" customHeight="1" x14ac:dyDescent="0.5">
      <c r="B214" s="58"/>
      <c r="C214" s="58"/>
      <c r="D214" s="58"/>
      <c r="E214" s="58"/>
      <c r="F214" s="58"/>
      <c r="G214" s="58"/>
      <c r="H214" s="58"/>
      <c r="I214" s="58"/>
    </row>
    <row r="215" spans="2:9" ht="2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G472" s="58"/>
      <c r="H472" s="58"/>
      <c r="I472" s="58"/>
    </row>
    <row r="473" spans="2:9" ht="21" customHeight="1" x14ac:dyDescent="0.5">
      <c r="B473" s="58"/>
      <c r="G473" s="58"/>
      <c r="H473" s="58"/>
      <c r="I473" s="58"/>
    </row>
    <row r="474" spans="2:9" ht="21" customHeight="1" x14ac:dyDescent="0.5">
      <c r="B474" s="58"/>
      <c r="G474" s="58"/>
      <c r="H474" s="58"/>
      <c r="I474" s="58"/>
    </row>
    <row r="475" spans="2:9" ht="21" customHeight="1" x14ac:dyDescent="0.5">
      <c r="G475" s="58"/>
      <c r="H475" s="58"/>
      <c r="I475" s="58"/>
    </row>
    <row r="476" spans="2:9" ht="21" customHeight="1" x14ac:dyDescent="0.5">
      <c r="G476" s="58"/>
      <c r="H476" s="58"/>
      <c r="I476" s="58"/>
    </row>
    <row r="477" spans="2:9" ht="21" customHeight="1" x14ac:dyDescent="0.5">
      <c r="G477" s="58"/>
      <c r="H477" s="58"/>
      <c r="I477" s="58"/>
    </row>
    <row r="478" spans="2:9" ht="21" customHeight="1" x14ac:dyDescent="0.5">
      <c r="G478" s="58"/>
      <c r="H478" s="58"/>
      <c r="I478" s="58"/>
    </row>
    <row r="479" spans="2:9" ht="21" customHeight="1" x14ac:dyDescent="0.5">
      <c r="G479" s="58"/>
      <c r="H479" s="58"/>
      <c r="I479" s="58"/>
    </row>
    <row r="480" spans="2:9" ht="21" customHeight="1" x14ac:dyDescent="0.5">
      <c r="G480" s="58"/>
      <c r="H480" s="58"/>
      <c r="I480" s="58"/>
    </row>
    <row r="481" spans="7:9" ht="21" customHeight="1" x14ac:dyDescent="0.5">
      <c r="G481" s="58"/>
      <c r="H481" s="58"/>
      <c r="I481" s="58"/>
    </row>
    <row r="482" spans="7:9" ht="21" customHeight="1" x14ac:dyDescent="0.5">
      <c r="G482" s="58"/>
      <c r="H482" s="58"/>
      <c r="I482" s="58"/>
    </row>
    <row r="483" spans="7:9" ht="21" customHeight="1" x14ac:dyDescent="0.5">
      <c r="G483" s="58"/>
      <c r="H483" s="58"/>
      <c r="I483" s="58"/>
    </row>
    <row r="484" spans="7:9" ht="21" customHeight="1" x14ac:dyDescent="0.5">
      <c r="G484" s="58"/>
      <c r="H484" s="58"/>
      <c r="I484" s="58"/>
    </row>
    <row r="485" spans="7:9" ht="21" customHeight="1" x14ac:dyDescent="0.5">
      <c r="G485" s="58"/>
      <c r="H485" s="58"/>
      <c r="I485" s="58"/>
    </row>
    <row r="486" spans="7:9" ht="21" customHeight="1" x14ac:dyDescent="0.5">
      <c r="G486" s="58"/>
      <c r="H486" s="58"/>
      <c r="I486" s="58"/>
    </row>
    <row r="487" spans="7:9" ht="21" customHeight="1" x14ac:dyDescent="0.5">
      <c r="G487" s="58"/>
      <c r="H487" s="58"/>
      <c r="I487" s="58"/>
    </row>
    <row r="488" spans="7:9" ht="21" customHeight="1" x14ac:dyDescent="0.5">
      <c r="G488" s="58"/>
      <c r="H488" s="58"/>
      <c r="I488" s="58"/>
    </row>
    <row r="489" spans="7:9" ht="21" customHeight="1" x14ac:dyDescent="0.5">
      <c r="G489" s="58"/>
      <c r="H489" s="58"/>
      <c r="I489" s="58"/>
    </row>
    <row r="490" spans="7:9" ht="21" customHeight="1" x14ac:dyDescent="0.5">
      <c r="G490" s="58"/>
      <c r="H490" s="58"/>
      <c r="I490" s="58"/>
    </row>
    <row r="491" spans="7:9" ht="21" customHeight="1" x14ac:dyDescent="0.5">
      <c r="G491" s="58"/>
      <c r="H491" s="58"/>
      <c r="I491" s="58"/>
    </row>
    <row r="492" spans="7:9" ht="21" customHeight="1" x14ac:dyDescent="0.5">
      <c r="G492" s="58"/>
      <c r="H492" s="58"/>
      <c r="I492" s="58"/>
    </row>
    <row r="493" spans="7:9" ht="21" customHeight="1" x14ac:dyDescent="0.5">
      <c r="G493" s="58"/>
      <c r="H493" s="58"/>
      <c r="I493" s="58"/>
    </row>
    <row r="494" spans="7:9" ht="21" customHeight="1" x14ac:dyDescent="0.5">
      <c r="G494" s="58"/>
      <c r="H494" s="58"/>
      <c r="I494" s="58"/>
    </row>
    <row r="495" spans="7:9" ht="21" customHeight="1" x14ac:dyDescent="0.5">
      <c r="G495" s="58"/>
      <c r="H495" s="58"/>
      <c r="I495" s="58"/>
    </row>
    <row r="496" spans="7:9" ht="21" customHeight="1" x14ac:dyDescent="0.5">
      <c r="G496" s="58"/>
      <c r="H496" s="58"/>
      <c r="I496" s="58"/>
    </row>
    <row r="497" spans="7:9" ht="21" customHeight="1" x14ac:dyDescent="0.5">
      <c r="G497" s="58"/>
      <c r="H497" s="58"/>
      <c r="I497" s="58"/>
    </row>
    <row r="498" spans="7:9" ht="21" customHeight="1" x14ac:dyDescent="0.5">
      <c r="G498" s="58"/>
      <c r="H498" s="58"/>
      <c r="I498" s="58"/>
    </row>
    <row r="499" spans="7:9" ht="21" customHeight="1" x14ac:dyDescent="0.5">
      <c r="G499" s="58"/>
      <c r="H499" s="58"/>
      <c r="I499" s="58"/>
    </row>
  </sheetData>
  <mergeCells count="37">
    <mergeCell ref="D115:E115"/>
    <mergeCell ref="D116:E116"/>
    <mergeCell ref="D117:E117"/>
    <mergeCell ref="D118:E118"/>
    <mergeCell ref="B4:I4"/>
    <mergeCell ref="B5:I5"/>
    <mergeCell ref="B6:I6"/>
    <mergeCell ref="B7:I7"/>
    <mergeCell ref="B8:I8"/>
    <mergeCell ref="G105:I105"/>
    <mergeCell ref="B10:B11"/>
    <mergeCell ref="C10:C11"/>
    <mergeCell ref="D10:F11"/>
    <mergeCell ref="G10:G11"/>
    <mergeCell ref="H10:H11"/>
    <mergeCell ref="B102:F102"/>
    <mergeCell ref="I10:I11"/>
    <mergeCell ref="B99:E99"/>
    <mergeCell ref="B100:E100"/>
    <mergeCell ref="B101:E101"/>
    <mergeCell ref="G104:I104"/>
    <mergeCell ref="G106:I106"/>
    <mergeCell ref="G107:I107"/>
    <mergeCell ref="B131:E131"/>
    <mergeCell ref="G134:I134"/>
    <mergeCell ref="B121:E121"/>
    <mergeCell ref="F122:I122"/>
    <mergeCell ref="F123:I123"/>
    <mergeCell ref="B130:E130"/>
    <mergeCell ref="F121:I121"/>
    <mergeCell ref="B120:E120"/>
    <mergeCell ref="B110:E110"/>
    <mergeCell ref="D111:E111"/>
    <mergeCell ref="F120:I120"/>
    <mergeCell ref="D112:E112"/>
    <mergeCell ref="D113:E113"/>
    <mergeCell ref="D114:E114"/>
  </mergeCells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10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87"/>
  <sheetViews>
    <sheetView tabSelected="1" topLeftCell="A187" zoomScaleNormal="100" zoomScaleSheetLayoutView="100" workbookViewId="0">
      <selection activeCell="J208" sqref="J208"/>
    </sheetView>
  </sheetViews>
  <sheetFormatPr defaultColWidth="9" defaultRowHeight="21" customHeight="1" x14ac:dyDescent="0.35"/>
  <cols>
    <col min="1" max="1" width="9" style="3"/>
    <col min="2" max="2" width="6.625" style="3" customWidth="1"/>
    <col min="3" max="3" width="17.625" style="3" customWidth="1"/>
    <col min="4" max="4" width="7.625" style="3" customWidth="1"/>
    <col min="5" max="5" width="12.875" style="3" customWidth="1"/>
    <col min="6" max="6" width="15.125" style="3" customWidth="1"/>
    <col min="7" max="8" width="11.125" style="3" customWidth="1"/>
    <col min="9" max="9" width="13.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114" t="s">
        <v>9</v>
      </c>
      <c r="C4" s="114"/>
      <c r="D4" s="114"/>
      <c r="E4" s="114"/>
      <c r="F4" s="114"/>
      <c r="G4" s="114"/>
      <c r="H4" s="114"/>
      <c r="I4" s="114"/>
    </row>
    <row r="5" spans="2:9" ht="21" customHeight="1" x14ac:dyDescent="0.55000000000000004">
      <c r="B5" s="114" t="s">
        <v>10</v>
      </c>
      <c r="C5" s="114"/>
      <c r="D5" s="114"/>
      <c r="E5" s="114"/>
      <c r="F5" s="114"/>
      <c r="G5" s="114"/>
      <c r="H5" s="114"/>
      <c r="I5" s="114"/>
    </row>
    <row r="6" spans="2:9" ht="21" customHeight="1" x14ac:dyDescent="0.55000000000000004">
      <c r="B6" s="114" t="s">
        <v>48</v>
      </c>
      <c r="C6" s="114"/>
      <c r="D6" s="114"/>
      <c r="E6" s="114"/>
      <c r="F6" s="114"/>
      <c r="G6" s="114"/>
      <c r="H6" s="114"/>
      <c r="I6" s="114"/>
    </row>
    <row r="7" spans="2:9" ht="21" customHeight="1" x14ac:dyDescent="0.55000000000000004">
      <c r="B7" s="114" t="s">
        <v>62</v>
      </c>
      <c r="C7" s="114"/>
      <c r="D7" s="114"/>
      <c r="E7" s="114"/>
      <c r="F7" s="114"/>
      <c r="G7" s="114"/>
      <c r="H7" s="114"/>
      <c r="I7" s="114"/>
    </row>
    <row r="8" spans="2:9" ht="21" customHeight="1" x14ac:dyDescent="0.55000000000000004">
      <c r="B8" s="114" t="s">
        <v>11</v>
      </c>
      <c r="C8" s="114"/>
      <c r="D8" s="114"/>
      <c r="E8" s="114"/>
      <c r="F8" s="114"/>
      <c r="G8" s="114"/>
      <c r="H8" s="114"/>
      <c r="I8" s="114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23.1" customHeight="1" x14ac:dyDescent="0.35">
      <c r="B10" s="139" t="s">
        <v>0</v>
      </c>
      <c r="C10" s="131" t="s">
        <v>1</v>
      </c>
      <c r="D10" s="139" t="s">
        <v>2</v>
      </c>
      <c r="E10" s="142"/>
      <c r="F10" s="143"/>
      <c r="G10" s="147" t="s">
        <v>39</v>
      </c>
      <c r="H10" s="131" t="s">
        <v>5</v>
      </c>
      <c r="I10" s="131" t="s">
        <v>43</v>
      </c>
    </row>
    <row r="11" spans="2:9" ht="23.1" customHeight="1" x14ac:dyDescent="0.35">
      <c r="B11" s="140"/>
      <c r="C11" s="141"/>
      <c r="D11" s="144"/>
      <c r="E11" s="145"/>
      <c r="F11" s="146"/>
      <c r="G11" s="148"/>
      <c r="H11" s="132"/>
      <c r="I11" s="132"/>
    </row>
    <row r="12" spans="2:9" ht="23.1" customHeight="1" x14ac:dyDescent="0.55000000000000004">
      <c r="B12" s="62">
        <v>1</v>
      </c>
      <c r="C12" s="63">
        <v>68107301001</v>
      </c>
      <c r="D12" s="64" t="s">
        <v>51</v>
      </c>
      <c r="E12" s="65" t="s">
        <v>64</v>
      </c>
      <c r="F12" s="66" t="s">
        <v>65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7">
        <v>68107301002</v>
      </c>
      <c r="D13" s="64" t="s">
        <v>51</v>
      </c>
      <c r="E13" s="65" t="s">
        <v>66</v>
      </c>
      <c r="F13" s="66" t="s">
        <v>67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3">
        <v>68107301003</v>
      </c>
      <c r="D14" s="68" t="s">
        <v>51</v>
      </c>
      <c r="E14" s="69" t="s">
        <v>68</v>
      </c>
      <c r="F14" s="70" t="s">
        <v>69</v>
      </c>
      <c r="G14" s="5"/>
      <c r="H14" s="5"/>
      <c r="I14" s="6"/>
    </row>
    <row r="15" spans="2:9" ht="23.1" customHeight="1" x14ac:dyDescent="0.55000000000000004">
      <c r="B15" s="62">
        <v>4</v>
      </c>
      <c r="C15" s="67">
        <v>68107301004</v>
      </c>
      <c r="D15" s="71" t="s">
        <v>51</v>
      </c>
      <c r="E15" s="72" t="s">
        <v>70</v>
      </c>
      <c r="F15" s="73" t="s">
        <v>71</v>
      </c>
      <c r="G15" s="7"/>
      <c r="H15" s="7"/>
      <c r="I15" s="8"/>
    </row>
    <row r="16" spans="2:9" ht="23.1" customHeight="1" x14ac:dyDescent="0.55000000000000004">
      <c r="B16" s="62">
        <v>5</v>
      </c>
      <c r="C16" s="63">
        <v>68107301005</v>
      </c>
      <c r="D16" s="74" t="s">
        <v>51</v>
      </c>
      <c r="E16" s="75" t="s">
        <v>70</v>
      </c>
      <c r="F16" s="76" t="s">
        <v>72</v>
      </c>
      <c r="G16" s="7"/>
      <c r="H16" s="7"/>
      <c r="I16" s="8"/>
    </row>
    <row r="17" spans="2:9" ht="23.1" customHeight="1" x14ac:dyDescent="0.55000000000000004">
      <c r="B17" s="62">
        <v>6</v>
      </c>
      <c r="C17" s="67">
        <v>68107301006</v>
      </c>
      <c r="D17" s="77" t="s">
        <v>51</v>
      </c>
      <c r="E17" s="65" t="s">
        <v>73</v>
      </c>
      <c r="F17" s="66" t="s">
        <v>74</v>
      </c>
      <c r="G17" s="7"/>
      <c r="H17" s="7"/>
      <c r="I17" s="8"/>
    </row>
    <row r="18" spans="2:9" ht="23.1" customHeight="1" x14ac:dyDescent="0.55000000000000004">
      <c r="B18" s="62">
        <v>7</v>
      </c>
      <c r="C18" s="63">
        <v>68107301007</v>
      </c>
      <c r="D18" s="64" t="s">
        <v>51</v>
      </c>
      <c r="E18" s="78" t="s">
        <v>73</v>
      </c>
      <c r="F18" s="79" t="s">
        <v>75</v>
      </c>
      <c r="G18" s="7"/>
      <c r="H18" s="7"/>
      <c r="I18" s="8"/>
    </row>
    <row r="19" spans="2:9" ht="23.1" customHeight="1" x14ac:dyDescent="0.55000000000000004">
      <c r="B19" s="62">
        <v>8</v>
      </c>
      <c r="C19" s="67">
        <v>68107301008</v>
      </c>
      <c r="D19" s="80" t="s">
        <v>51</v>
      </c>
      <c r="E19" s="81" t="s">
        <v>76</v>
      </c>
      <c r="F19" s="82" t="s">
        <v>77</v>
      </c>
      <c r="G19" s="7"/>
      <c r="H19" s="7"/>
      <c r="I19" s="8"/>
    </row>
    <row r="20" spans="2:9" ht="23.1" customHeight="1" x14ac:dyDescent="0.55000000000000004">
      <c r="B20" s="62">
        <v>9</v>
      </c>
      <c r="C20" s="63">
        <v>68107301009</v>
      </c>
      <c r="D20" s="64" t="s">
        <v>51</v>
      </c>
      <c r="E20" s="65" t="s">
        <v>78</v>
      </c>
      <c r="F20" s="66" t="s">
        <v>79</v>
      </c>
      <c r="G20" s="7"/>
      <c r="H20" s="7"/>
      <c r="I20" s="8"/>
    </row>
    <row r="21" spans="2:9" ht="23.1" customHeight="1" x14ac:dyDescent="0.55000000000000004">
      <c r="B21" s="62">
        <v>10</v>
      </c>
      <c r="C21" s="67">
        <v>68107301010</v>
      </c>
      <c r="D21" s="80" t="s">
        <v>3</v>
      </c>
      <c r="E21" s="81" t="s">
        <v>80</v>
      </c>
      <c r="F21" s="82" t="s">
        <v>81</v>
      </c>
      <c r="G21" s="7"/>
      <c r="H21" s="7"/>
      <c r="I21" s="8"/>
    </row>
    <row r="22" spans="2:9" ht="23.1" customHeight="1" x14ac:dyDescent="0.55000000000000004">
      <c r="B22" s="62">
        <v>11</v>
      </c>
      <c r="C22" s="63">
        <v>68107301011</v>
      </c>
      <c r="D22" s="83" t="s">
        <v>51</v>
      </c>
      <c r="E22" s="84" t="s">
        <v>82</v>
      </c>
      <c r="F22" s="85" t="s">
        <v>83</v>
      </c>
      <c r="G22" s="7"/>
      <c r="H22" s="7"/>
      <c r="I22" s="8"/>
    </row>
    <row r="23" spans="2:9" ht="23.1" customHeight="1" x14ac:dyDescent="0.55000000000000004">
      <c r="B23" s="62">
        <v>12</v>
      </c>
      <c r="C23" s="67">
        <v>68107301012</v>
      </c>
      <c r="D23" s="64" t="s">
        <v>51</v>
      </c>
      <c r="E23" s="65" t="s">
        <v>84</v>
      </c>
      <c r="F23" s="66" t="s">
        <v>85</v>
      </c>
      <c r="G23" s="7"/>
      <c r="H23" s="7"/>
      <c r="I23" s="8"/>
    </row>
    <row r="24" spans="2:9" ht="23.1" customHeight="1" x14ac:dyDescent="0.55000000000000004">
      <c r="B24" s="62">
        <v>13</v>
      </c>
      <c r="C24" s="63">
        <v>68107301013</v>
      </c>
      <c r="D24" s="74" t="s">
        <v>51</v>
      </c>
      <c r="E24" s="75" t="s">
        <v>86</v>
      </c>
      <c r="F24" s="76" t="s">
        <v>87</v>
      </c>
      <c r="G24" s="7"/>
      <c r="H24" s="7"/>
      <c r="I24" s="8"/>
    </row>
    <row r="25" spans="2:9" ht="23.1" customHeight="1" x14ac:dyDescent="0.55000000000000004">
      <c r="B25" s="62">
        <v>14</v>
      </c>
      <c r="C25" s="67">
        <v>68107301014</v>
      </c>
      <c r="D25" s="80" t="s">
        <v>3</v>
      </c>
      <c r="E25" s="81" t="s">
        <v>88</v>
      </c>
      <c r="F25" s="82" t="s">
        <v>89</v>
      </c>
      <c r="G25" s="7"/>
      <c r="H25" s="7"/>
      <c r="I25" s="8"/>
    </row>
    <row r="26" spans="2:9" ht="23.1" customHeight="1" x14ac:dyDescent="0.55000000000000004">
      <c r="B26" s="62">
        <v>15</v>
      </c>
      <c r="C26" s="63">
        <v>68107301015</v>
      </c>
      <c r="D26" s="68" t="s">
        <v>51</v>
      </c>
      <c r="E26" s="69" t="s">
        <v>90</v>
      </c>
      <c r="F26" s="70" t="s">
        <v>91</v>
      </c>
      <c r="G26" s="7"/>
      <c r="H26" s="7"/>
      <c r="I26" s="8"/>
    </row>
    <row r="27" spans="2:9" ht="23.1" customHeight="1" x14ac:dyDescent="0.55000000000000004">
      <c r="B27" s="62">
        <v>16</v>
      </c>
      <c r="C27" s="67">
        <v>68107301016</v>
      </c>
      <c r="D27" s="68" t="s">
        <v>51</v>
      </c>
      <c r="E27" s="69" t="s">
        <v>92</v>
      </c>
      <c r="F27" s="70" t="s">
        <v>93</v>
      </c>
      <c r="G27" s="7"/>
      <c r="H27" s="7"/>
      <c r="I27" s="8"/>
    </row>
    <row r="28" spans="2:9" ht="23.1" customHeight="1" x14ac:dyDescent="0.55000000000000004">
      <c r="B28" s="62">
        <v>17</v>
      </c>
      <c r="C28" s="63">
        <v>68107301017</v>
      </c>
      <c r="D28" s="64" t="s">
        <v>51</v>
      </c>
      <c r="E28" s="65" t="s">
        <v>94</v>
      </c>
      <c r="F28" s="66" t="s">
        <v>95</v>
      </c>
      <c r="G28" s="7"/>
      <c r="H28" s="7"/>
      <c r="I28" s="8"/>
    </row>
    <row r="29" spans="2:9" ht="23.1" customHeight="1" x14ac:dyDescent="0.55000000000000004">
      <c r="B29" s="62">
        <v>18</v>
      </c>
      <c r="C29" s="67">
        <v>68107301018</v>
      </c>
      <c r="D29" s="74" t="s">
        <v>51</v>
      </c>
      <c r="E29" s="75" t="s">
        <v>96</v>
      </c>
      <c r="F29" s="76" t="s">
        <v>97</v>
      </c>
      <c r="G29" s="7"/>
      <c r="H29" s="7"/>
      <c r="I29" s="8"/>
    </row>
    <row r="30" spans="2:9" ht="23.1" customHeight="1" x14ac:dyDescent="0.55000000000000004">
      <c r="B30" s="62">
        <v>19</v>
      </c>
      <c r="C30" s="63">
        <v>68107301019</v>
      </c>
      <c r="D30" s="80" t="s">
        <v>51</v>
      </c>
      <c r="E30" s="81" t="s">
        <v>98</v>
      </c>
      <c r="F30" s="82" t="s">
        <v>99</v>
      </c>
      <c r="G30" s="7"/>
      <c r="H30" s="7"/>
      <c r="I30" s="8"/>
    </row>
    <row r="31" spans="2:9" ht="23.1" customHeight="1" x14ac:dyDescent="0.55000000000000004">
      <c r="B31" s="62">
        <v>20</v>
      </c>
      <c r="C31" s="67">
        <v>68107301020</v>
      </c>
      <c r="D31" s="64" t="s">
        <v>51</v>
      </c>
      <c r="E31" s="65" t="s">
        <v>100</v>
      </c>
      <c r="F31" s="66" t="s">
        <v>101</v>
      </c>
      <c r="G31" s="7"/>
      <c r="H31" s="7"/>
      <c r="I31" s="8"/>
    </row>
    <row r="32" spans="2:9" ht="23.1" customHeight="1" x14ac:dyDescent="0.55000000000000004">
      <c r="B32" s="62">
        <v>21</v>
      </c>
      <c r="C32" s="63">
        <v>68107301021</v>
      </c>
      <c r="D32" s="74" t="s">
        <v>51</v>
      </c>
      <c r="E32" s="75" t="s">
        <v>102</v>
      </c>
      <c r="F32" s="76" t="s">
        <v>103</v>
      </c>
      <c r="G32" s="7"/>
      <c r="H32" s="7"/>
      <c r="I32" s="8"/>
    </row>
    <row r="33" spans="2:9" ht="23.1" customHeight="1" x14ac:dyDescent="0.55000000000000004">
      <c r="B33" s="62">
        <v>22</v>
      </c>
      <c r="C33" s="67">
        <v>68107301022</v>
      </c>
      <c r="D33" s="80" t="s">
        <v>51</v>
      </c>
      <c r="E33" s="81" t="s">
        <v>104</v>
      </c>
      <c r="F33" s="82" t="s">
        <v>105</v>
      </c>
      <c r="G33" s="7"/>
      <c r="H33" s="7"/>
      <c r="I33" s="8"/>
    </row>
    <row r="34" spans="2:9" ht="23.1" customHeight="1" x14ac:dyDescent="0.55000000000000004">
      <c r="B34" s="62">
        <v>23</v>
      </c>
      <c r="C34" s="63">
        <v>68107301023</v>
      </c>
      <c r="D34" s="68" t="s">
        <v>51</v>
      </c>
      <c r="E34" s="69" t="s">
        <v>106</v>
      </c>
      <c r="F34" s="70" t="s">
        <v>107</v>
      </c>
      <c r="G34" s="7"/>
      <c r="H34" s="7"/>
      <c r="I34" s="8"/>
    </row>
    <row r="35" spans="2:9" ht="23.1" customHeight="1" x14ac:dyDescent="0.55000000000000004">
      <c r="B35" s="62">
        <v>24</v>
      </c>
      <c r="C35" s="67">
        <v>68107301024</v>
      </c>
      <c r="D35" s="64" t="s">
        <v>51</v>
      </c>
      <c r="E35" s="65" t="s">
        <v>108</v>
      </c>
      <c r="F35" s="66" t="s">
        <v>109</v>
      </c>
      <c r="G35" s="9"/>
      <c r="H35" s="7"/>
      <c r="I35" s="8"/>
    </row>
    <row r="36" spans="2:9" ht="23.1" customHeight="1" x14ac:dyDescent="0.55000000000000004">
      <c r="B36" s="62">
        <v>25</v>
      </c>
      <c r="C36" s="63">
        <v>68107301025</v>
      </c>
      <c r="D36" s="74" t="s">
        <v>51</v>
      </c>
      <c r="E36" s="75" t="s">
        <v>108</v>
      </c>
      <c r="F36" s="76" t="s">
        <v>110</v>
      </c>
      <c r="G36" s="10"/>
      <c r="H36" s="11"/>
      <c r="I36" s="12"/>
    </row>
    <row r="37" spans="2:9" ht="23.1" customHeight="1" x14ac:dyDescent="0.55000000000000004">
      <c r="B37" s="62">
        <v>26</v>
      </c>
      <c r="C37" s="67">
        <v>68107301026</v>
      </c>
      <c r="D37" s="68" t="s">
        <v>51</v>
      </c>
      <c r="E37" s="69" t="s">
        <v>111</v>
      </c>
      <c r="F37" s="70" t="s">
        <v>112</v>
      </c>
      <c r="G37" s="7"/>
      <c r="H37" s="7"/>
      <c r="I37" s="8"/>
    </row>
    <row r="38" spans="2:9" ht="23.1" customHeight="1" x14ac:dyDescent="0.55000000000000004">
      <c r="B38" s="62">
        <v>27</v>
      </c>
      <c r="C38" s="63">
        <v>68107301027</v>
      </c>
      <c r="D38" s="64" t="s">
        <v>51</v>
      </c>
      <c r="E38" s="65" t="s">
        <v>113</v>
      </c>
      <c r="F38" s="66" t="s">
        <v>114</v>
      </c>
      <c r="G38" s="7"/>
      <c r="H38" s="7"/>
      <c r="I38" s="8"/>
    </row>
    <row r="39" spans="2:9" ht="23.1" customHeight="1" x14ac:dyDescent="0.55000000000000004">
      <c r="B39" s="62">
        <v>28</v>
      </c>
      <c r="C39" s="67">
        <v>68107301028</v>
      </c>
      <c r="D39" s="74" t="s">
        <v>51</v>
      </c>
      <c r="E39" s="75" t="s">
        <v>113</v>
      </c>
      <c r="F39" s="76" t="s">
        <v>115</v>
      </c>
      <c r="G39" s="7"/>
      <c r="H39" s="7"/>
      <c r="I39" s="8"/>
    </row>
    <row r="40" spans="2:9" ht="23.1" customHeight="1" x14ac:dyDescent="0.55000000000000004">
      <c r="B40" s="62">
        <v>29</v>
      </c>
      <c r="C40" s="63">
        <v>68107301029</v>
      </c>
      <c r="D40" s="68" t="s">
        <v>51</v>
      </c>
      <c r="E40" s="69" t="s">
        <v>44</v>
      </c>
      <c r="F40" s="70" t="s">
        <v>116</v>
      </c>
      <c r="G40" s="7"/>
      <c r="H40" s="7"/>
      <c r="I40" s="8"/>
    </row>
    <row r="41" spans="2:9" ht="23.1" customHeight="1" x14ac:dyDescent="0.55000000000000004">
      <c r="B41" s="62">
        <v>30</v>
      </c>
      <c r="C41" s="67">
        <v>68107301030</v>
      </c>
      <c r="D41" s="77" t="s">
        <v>51</v>
      </c>
      <c r="E41" s="78" t="s">
        <v>44</v>
      </c>
      <c r="F41" s="79" t="s">
        <v>117</v>
      </c>
      <c r="G41" s="7"/>
      <c r="H41" s="7"/>
      <c r="I41" s="8"/>
    </row>
    <row r="42" spans="2:9" ht="23.1" customHeight="1" x14ac:dyDescent="0.55000000000000004">
      <c r="B42" s="62">
        <v>31</v>
      </c>
      <c r="C42" s="63">
        <v>68107301031</v>
      </c>
      <c r="D42" s="86" t="s">
        <v>3</v>
      </c>
      <c r="E42" s="87" t="s">
        <v>118</v>
      </c>
      <c r="F42" s="88" t="s">
        <v>119</v>
      </c>
      <c r="G42" s="7"/>
      <c r="H42" s="7"/>
      <c r="I42" s="8"/>
    </row>
    <row r="43" spans="2:9" ht="23.1" customHeight="1" x14ac:dyDescent="0.55000000000000004">
      <c r="B43" s="62">
        <v>32</v>
      </c>
      <c r="C43" s="67">
        <v>68107301032</v>
      </c>
      <c r="D43" s="80" t="s">
        <v>51</v>
      </c>
      <c r="E43" s="81" t="s">
        <v>120</v>
      </c>
      <c r="F43" s="82" t="s">
        <v>121</v>
      </c>
      <c r="G43" s="7"/>
      <c r="H43" s="7"/>
      <c r="I43" s="8"/>
    </row>
    <row r="44" spans="2:9" ht="23.1" customHeight="1" x14ac:dyDescent="0.55000000000000004">
      <c r="B44" s="62">
        <v>33</v>
      </c>
      <c r="C44" s="63">
        <v>68107301033</v>
      </c>
      <c r="D44" s="68" t="s">
        <v>51</v>
      </c>
      <c r="E44" s="69" t="s">
        <v>122</v>
      </c>
      <c r="F44" s="70" t="s">
        <v>123</v>
      </c>
      <c r="G44" s="7"/>
      <c r="H44" s="7"/>
      <c r="I44" s="8"/>
    </row>
    <row r="45" spans="2:9" ht="23.1" customHeight="1" x14ac:dyDescent="0.55000000000000004">
      <c r="B45" s="62">
        <v>34</v>
      </c>
      <c r="C45" s="67">
        <v>68107301034</v>
      </c>
      <c r="D45" s="89" t="s">
        <v>51</v>
      </c>
      <c r="E45" s="90" t="s">
        <v>124</v>
      </c>
      <c r="F45" s="91" t="s">
        <v>125</v>
      </c>
      <c r="G45" s="7"/>
      <c r="H45" s="7"/>
      <c r="I45" s="8"/>
    </row>
    <row r="46" spans="2:9" ht="23.1" customHeight="1" x14ac:dyDescent="0.55000000000000004">
      <c r="B46" s="62">
        <v>35</v>
      </c>
      <c r="C46" s="63">
        <v>68107301035</v>
      </c>
      <c r="D46" s="74" t="s">
        <v>51</v>
      </c>
      <c r="E46" s="75" t="s">
        <v>126</v>
      </c>
      <c r="F46" s="76" t="s">
        <v>127</v>
      </c>
      <c r="G46" s="7"/>
      <c r="H46" s="7"/>
      <c r="I46" s="8"/>
    </row>
    <row r="47" spans="2:9" ht="23.1" customHeight="1" x14ac:dyDescent="0.55000000000000004">
      <c r="B47" s="62">
        <v>36</v>
      </c>
      <c r="C47" s="67">
        <v>68107301036</v>
      </c>
      <c r="D47" s="80" t="s">
        <v>51</v>
      </c>
      <c r="E47" s="81" t="s">
        <v>128</v>
      </c>
      <c r="F47" s="82" t="s">
        <v>129</v>
      </c>
      <c r="G47" s="7"/>
      <c r="H47" s="7"/>
      <c r="I47" s="8"/>
    </row>
    <row r="48" spans="2:9" ht="23.1" customHeight="1" x14ac:dyDescent="0.55000000000000004">
      <c r="B48" s="62">
        <v>37</v>
      </c>
      <c r="C48" s="63">
        <v>68107301037</v>
      </c>
      <c r="D48" s="68" t="s">
        <v>51</v>
      </c>
      <c r="E48" s="69" t="s">
        <v>53</v>
      </c>
      <c r="F48" s="70" t="s">
        <v>130</v>
      </c>
      <c r="G48" s="7"/>
      <c r="H48" s="7"/>
      <c r="I48" s="8"/>
    </row>
    <row r="49" spans="2:9" ht="23.1" customHeight="1" x14ac:dyDescent="0.55000000000000004">
      <c r="B49" s="62">
        <v>38</v>
      </c>
      <c r="C49" s="67">
        <v>68107301038</v>
      </c>
      <c r="D49" s="64" t="s">
        <v>51</v>
      </c>
      <c r="E49" s="65" t="s">
        <v>53</v>
      </c>
      <c r="F49" s="66" t="s">
        <v>131</v>
      </c>
      <c r="G49" s="7"/>
      <c r="H49" s="7"/>
      <c r="I49" s="8"/>
    </row>
    <row r="50" spans="2:9" ht="23.1" customHeight="1" x14ac:dyDescent="0.55000000000000004">
      <c r="B50" s="62">
        <v>39</v>
      </c>
      <c r="C50" s="63">
        <v>68107301039</v>
      </c>
      <c r="D50" s="74" t="s">
        <v>51</v>
      </c>
      <c r="E50" s="75" t="s">
        <v>53</v>
      </c>
      <c r="F50" s="76" t="s">
        <v>132</v>
      </c>
      <c r="G50" s="7"/>
      <c r="H50" s="7"/>
      <c r="I50" s="8"/>
    </row>
    <row r="51" spans="2:9" ht="23.1" customHeight="1" x14ac:dyDescent="0.55000000000000004">
      <c r="B51" s="62">
        <v>40</v>
      </c>
      <c r="C51" s="67">
        <v>68107301040</v>
      </c>
      <c r="D51" s="68" t="s">
        <v>51</v>
      </c>
      <c r="E51" s="69" t="s">
        <v>133</v>
      </c>
      <c r="F51" s="70" t="s">
        <v>134</v>
      </c>
      <c r="G51" s="7"/>
      <c r="H51" s="7"/>
      <c r="I51" s="8"/>
    </row>
    <row r="52" spans="2:9" ht="23.1" customHeight="1" x14ac:dyDescent="0.55000000000000004">
      <c r="B52" s="62">
        <v>41</v>
      </c>
      <c r="C52" s="63">
        <v>68107301041</v>
      </c>
      <c r="D52" s="64" t="s">
        <v>51</v>
      </c>
      <c r="E52" s="65" t="s">
        <v>135</v>
      </c>
      <c r="F52" s="66" t="s">
        <v>136</v>
      </c>
      <c r="G52" s="7"/>
      <c r="H52" s="7"/>
      <c r="I52" s="8"/>
    </row>
    <row r="53" spans="2:9" ht="23.1" customHeight="1" x14ac:dyDescent="0.55000000000000004">
      <c r="B53" s="62">
        <v>42</v>
      </c>
      <c r="C53" s="67">
        <v>68107301042</v>
      </c>
      <c r="D53" s="74" t="s">
        <v>51</v>
      </c>
      <c r="E53" s="75" t="s">
        <v>137</v>
      </c>
      <c r="F53" s="76" t="s">
        <v>138</v>
      </c>
      <c r="G53" s="7"/>
      <c r="H53" s="7"/>
      <c r="I53" s="8"/>
    </row>
    <row r="54" spans="2:9" ht="23.1" customHeight="1" x14ac:dyDescent="0.55000000000000004">
      <c r="B54" s="62">
        <v>43</v>
      </c>
      <c r="C54" s="63">
        <v>68107301043</v>
      </c>
      <c r="D54" s="64" t="s">
        <v>51</v>
      </c>
      <c r="E54" s="65" t="s">
        <v>49</v>
      </c>
      <c r="F54" s="91" t="s">
        <v>139</v>
      </c>
      <c r="G54" s="7"/>
      <c r="H54" s="7"/>
      <c r="I54" s="8"/>
    </row>
    <row r="55" spans="2:9" ht="23.1" customHeight="1" x14ac:dyDescent="0.55000000000000004">
      <c r="B55" s="62">
        <v>44</v>
      </c>
      <c r="C55" s="67">
        <v>68107301044</v>
      </c>
      <c r="D55" s="92" t="s">
        <v>51</v>
      </c>
      <c r="E55" s="93" t="s">
        <v>49</v>
      </c>
      <c r="F55" s="76" t="s">
        <v>140</v>
      </c>
      <c r="G55" s="11"/>
      <c r="H55" s="11"/>
      <c r="I55" s="12"/>
    </row>
    <row r="56" spans="2:9" ht="23.1" customHeight="1" x14ac:dyDescent="0.55000000000000004">
      <c r="B56" s="62">
        <v>45</v>
      </c>
      <c r="C56" s="63">
        <v>68107301045</v>
      </c>
      <c r="D56" s="68" t="s">
        <v>51</v>
      </c>
      <c r="E56" s="69" t="s">
        <v>141</v>
      </c>
      <c r="F56" s="70" t="s">
        <v>142</v>
      </c>
      <c r="G56" s="7"/>
      <c r="H56" s="7"/>
      <c r="I56" s="8"/>
    </row>
    <row r="57" spans="2:9" ht="23.1" customHeight="1" x14ac:dyDescent="0.55000000000000004">
      <c r="B57" s="62">
        <v>46</v>
      </c>
      <c r="C57" s="67">
        <v>68107301046</v>
      </c>
      <c r="D57" s="68" t="s">
        <v>51</v>
      </c>
      <c r="E57" s="69" t="s">
        <v>141</v>
      </c>
      <c r="F57" s="70" t="s">
        <v>143</v>
      </c>
      <c r="G57" s="7"/>
      <c r="H57" s="7"/>
      <c r="I57" s="8"/>
    </row>
    <row r="58" spans="2:9" ht="23.1" customHeight="1" x14ac:dyDescent="0.55000000000000004">
      <c r="B58" s="62">
        <v>47</v>
      </c>
      <c r="C58" s="63">
        <v>68107301047</v>
      </c>
      <c r="D58" s="89" t="s">
        <v>51</v>
      </c>
      <c r="E58" s="90" t="s">
        <v>144</v>
      </c>
      <c r="F58" s="91" t="s">
        <v>145</v>
      </c>
      <c r="G58" s="7"/>
      <c r="H58" s="7"/>
      <c r="I58" s="8"/>
    </row>
    <row r="59" spans="2:9" ht="23.1" customHeight="1" x14ac:dyDescent="0.55000000000000004">
      <c r="B59" s="62">
        <v>48</v>
      </c>
      <c r="C59" s="67">
        <v>68107301048</v>
      </c>
      <c r="D59" s="74" t="s">
        <v>51</v>
      </c>
      <c r="E59" s="75" t="s">
        <v>146</v>
      </c>
      <c r="F59" s="76" t="s">
        <v>147</v>
      </c>
      <c r="G59" s="7"/>
      <c r="H59" s="7"/>
      <c r="I59" s="8"/>
    </row>
    <row r="60" spans="2:9" ht="23.1" customHeight="1" x14ac:dyDescent="0.55000000000000004">
      <c r="B60" s="62">
        <v>49</v>
      </c>
      <c r="C60" s="63">
        <v>68107301049</v>
      </c>
      <c r="D60" s="68" t="s">
        <v>51</v>
      </c>
      <c r="E60" s="69" t="s">
        <v>148</v>
      </c>
      <c r="F60" s="70" t="s">
        <v>149</v>
      </c>
      <c r="G60" s="7"/>
      <c r="H60" s="7"/>
      <c r="I60" s="8"/>
    </row>
    <row r="61" spans="2:9" ht="23.1" customHeight="1" x14ac:dyDescent="0.55000000000000004">
      <c r="B61" s="62">
        <v>50</v>
      </c>
      <c r="C61" s="67">
        <v>68107301050</v>
      </c>
      <c r="D61" s="68" t="s">
        <v>51</v>
      </c>
      <c r="E61" s="69" t="s">
        <v>150</v>
      </c>
      <c r="F61" s="70" t="s">
        <v>151</v>
      </c>
      <c r="G61" s="7"/>
      <c r="H61" s="7"/>
      <c r="I61" s="8"/>
    </row>
    <row r="62" spans="2:9" ht="23.1" customHeight="1" x14ac:dyDescent="0.55000000000000004">
      <c r="B62" s="62">
        <v>51</v>
      </c>
      <c r="C62" s="63">
        <v>68107301051</v>
      </c>
      <c r="D62" s="64" t="s">
        <v>51</v>
      </c>
      <c r="E62" s="65" t="s">
        <v>152</v>
      </c>
      <c r="F62" s="66" t="s">
        <v>153</v>
      </c>
      <c r="G62" s="7"/>
      <c r="H62" s="7"/>
      <c r="I62" s="8"/>
    </row>
    <row r="63" spans="2:9" ht="23.1" customHeight="1" x14ac:dyDescent="0.55000000000000004">
      <c r="B63" s="62">
        <v>52</v>
      </c>
      <c r="C63" s="67">
        <v>68107301052</v>
      </c>
      <c r="D63" s="74" t="s">
        <v>3</v>
      </c>
      <c r="E63" s="75" t="s">
        <v>154</v>
      </c>
      <c r="F63" s="76" t="s">
        <v>155</v>
      </c>
      <c r="G63" s="7"/>
      <c r="H63" s="7"/>
      <c r="I63" s="8"/>
    </row>
    <row r="64" spans="2:9" ht="23.1" customHeight="1" x14ac:dyDescent="0.55000000000000004">
      <c r="B64" s="62">
        <v>53</v>
      </c>
      <c r="C64" s="63">
        <v>68107301053</v>
      </c>
      <c r="D64" s="68" t="s">
        <v>51</v>
      </c>
      <c r="E64" s="69" t="s">
        <v>156</v>
      </c>
      <c r="F64" s="70" t="s">
        <v>157</v>
      </c>
      <c r="G64" s="7"/>
      <c r="H64" s="7"/>
      <c r="I64" s="8"/>
    </row>
    <row r="65" spans="2:9" ht="23.1" customHeight="1" x14ac:dyDescent="0.55000000000000004">
      <c r="B65" s="62">
        <v>54</v>
      </c>
      <c r="C65" s="67">
        <v>68107301054</v>
      </c>
      <c r="D65" s="64" t="s">
        <v>51</v>
      </c>
      <c r="E65" s="65" t="s">
        <v>158</v>
      </c>
      <c r="F65" s="66" t="s">
        <v>159</v>
      </c>
      <c r="G65" s="9"/>
      <c r="H65" s="7"/>
      <c r="I65" s="8"/>
    </row>
    <row r="66" spans="2:9" ht="23.1" customHeight="1" x14ac:dyDescent="0.55000000000000004">
      <c r="B66" s="62">
        <v>55</v>
      </c>
      <c r="C66" s="63">
        <v>68107301055</v>
      </c>
      <c r="D66" s="94" t="s">
        <v>51</v>
      </c>
      <c r="E66" s="95" t="s">
        <v>50</v>
      </c>
      <c r="F66" s="96" t="s">
        <v>160</v>
      </c>
      <c r="G66" s="9"/>
      <c r="H66" s="7"/>
      <c r="I66" s="8"/>
    </row>
    <row r="67" spans="2:9" ht="23.1" customHeight="1" x14ac:dyDescent="0.55000000000000004">
      <c r="B67" s="62">
        <v>56</v>
      </c>
      <c r="C67" s="67">
        <v>68107301056</v>
      </c>
      <c r="D67" s="86" t="s">
        <v>51</v>
      </c>
      <c r="E67" s="87" t="s">
        <v>161</v>
      </c>
      <c r="F67" s="88" t="s">
        <v>162</v>
      </c>
      <c r="G67" s="9"/>
      <c r="H67" s="7"/>
      <c r="I67" s="8"/>
    </row>
    <row r="68" spans="2:9" ht="23.1" customHeight="1" x14ac:dyDescent="0.55000000000000004">
      <c r="B68" s="62">
        <v>57</v>
      </c>
      <c r="C68" s="63">
        <v>68107301057</v>
      </c>
      <c r="D68" s="83" t="s">
        <v>51</v>
      </c>
      <c r="E68" s="84" t="s">
        <v>161</v>
      </c>
      <c r="F68" s="85" t="s">
        <v>163</v>
      </c>
      <c r="G68" s="9"/>
      <c r="H68" s="7"/>
      <c r="I68" s="8"/>
    </row>
    <row r="69" spans="2:9" ht="23.1" customHeight="1" x14ac:dyDescent="0.55000000000000004">
      <c r="B69" s="62">
        <v>58</v>
      </c>
      <c r="C69" s="67">
        <v>68107301058</v>
      </c>
      <c r="D69" s="64" t="s">
        <v>51</v>
      </c>
      <c r="E69" s="65" t="s">
        <v>164</v>
      </c>
      <c r="F69" s="66" t="s">
        <v>165</v>
      </c>
      <c r="G69" s="7"/>
      <c r="H69" s="7"/>
      <c r="I69" s="8"/>
    </row>
    <row r="70" spans="2:9" ht="23.1" customHeight="1" x14ac:dyDescent="0.55000000000000004">
      <c r="B70" s="62">
        <v>59</v>
      </c>
      <c r="C70" s="63">
        <v>68107301059</v>
      </c>
      <c r="D70" s="94" t="s">
        <v>51</v>
      </c>
      <c r="E70" s="95" t="s">
        <v>166</v>
      </c>
      <c r="F70" s="96" t="s">
        <v>167</v>
      </c>
      <c r="G70" s="7"/>
      <c r="H70" s="7"/>
      <c r="I70" s="8"/>
    </row>
    <row r="71" spans="2:9" ht="23.1" customHeight="1" x14ac:dyDescent="0.55000000000000004">
      <c r="B71" s="62">
        <v>60</v>
      </c>
      <c r="C71" s="67">
        <v>68107301060</v>
      </c>
      <c r="D71" s="68" t="s">
        <v>51</v>
      </c>
      <c r="E71" s="69" t="s">
        <v>168</v>
      </c>
      <c r="F71" s="70" t="s">
        <v>169</v>
      </c>
      <c r="G71" s="7"/>
      <c r="H71" s="7"/>
      <c r="I71" s="8"/>
    </row>
    <row r="72" spans="2:9" ht="23.1" customHeight="1" x14ac:dyDescent="0.55000000000000004">
      <c r="B72" s="62">
        <v>61</v>
      </c>
      <c r="C72" s="63">
        <v>68107301061</v>
      </c>
      <c r="D72" s="77" t="s">
        <v>51</v>
      </c>
      <c r="E72" s="78" t="s">
        <v>170</v>
      </c>
      <c r="F72" s="79" t="s">
        <v>171</v>
      </c>
      <c r="G72" s="7"/>
      <c r="H72" s="7"/>
      <c r="I72" s="8"/>
    </row>
    <row r="73" spans="2:9" ht="23.1" customHeight="1" x14ac:dyDescent="0.55000000000000004">
      <c r="B73" s="62">
        <v>62</v>
      </c>
      <c r="C73" s="67">
        <v>68107301062</v>
      </c>
      <c r="D73" s="74" t="s">
        <v>51</v>
      </c>
      <c r="E73" s="75" t="s">
        <v>172</v>
      </c>
      <c r="F73" s="76" t="s">
        <v>173</v>
      </c>
      <c r="G73" s="7"/>
      <c r="H73" s="7"/>
      <c r="I73" s="8"/>
    </row>
    <row r="74" spans="2:9" ht="23.1" customHeight="1" x14ac:dyDescent="0.55000000000000004">
      <c r="B74" s="62">
        <v>63</v>
      </c>
      <c r="C74" s="63">
        <v>68107301063</v>
      </c>
      <c r="D74" s="68" t="s">
        <v>51</v>
      </c>
      <c r="E74" s="69" t="s">
        <v>174</v>
      </c>
      <c r="F74" s="70" t="s">
        <v>175</v>
      </c>
      <c r="G74" s="7"/>
      <c r="H74" s="7"/>
      <c r="I74" s="8"/>
    </row>
    <row r="75" spans="2:9" ht="23.1" customHeight="1" x14ac:dyDescent="0.55000000000000004">
      <c r="B75" s="62">
        <v>64</v>
      </c>
      <c r="C75" s="67">
        <v>68107301064</v>
      </c>
      <c r="D75" s="77" t="s">
        <v>3</v>
      </c>
      <c r="E75" s="78" t="s">
        <v>176</v>
      </c>
      <c r="F75" s="79" t="s">
        <v>177</v>
      </c>
      <c r="G75" s="7"/>
      <c r="H75" s="7"/>
      <c r="I75" s="8"/>
    </row>
    <row r="76" spans="2:9" ht="23.1" customHeight="1" x14ac:dyDescent="0.55000000000000004">
      <c r="B76" s="62">
        <v>65</v>
      </c>
      <c r="C76" s="63">
        <v>68107301065</v>
      </c>
      <c r="D76" s="74" t="s">
        <v>51</v>
      </c>
      <c r="E76" s="75" t="s">
        <v>178</v>
      </c>
      <c r="F76" s="76" t="s">
        <v>179</v>
      </c>
      <c r="G76" s="7"/>
      <c r="H76" s="7"/>
      <c r="I76" s="8"/>
    </row>
    <row r="77" spans="2:9" ht="23.1" customHeight="1" x14ac:dyDescent="0.55000000000000004">
      <c r="B77" s="62">
        <v>66</v>
      </c>
      <c r="C77" s="67">
        <v>68107301066</v>
      </c>
      <c r="D77" s="68" t="s">
        <v>51</v>
      </c>
      <c r="E77" s="69" t="s">
        <v>180</v>
      </c>
      <c r="F77" s="70" t="s">
        <v>181</v>
      </c>
      <c r="G77" s="7"/>
      <c r="H77" s="7"/>
      <c r="I77" s="8"/>
    </row>
    <row r="78" spans="2:9" ht="23.1" customHeight="1" x14ac:dyDescent="0.55000000000000004">
      <c r="B78" s="62">
        <v>67</v>
      </c>
      <c r="C78" s="63">
        <v>68107301067</v>
      </c>
      <c r="D78" s="64" t="s">
        <v>51</v>
      </c>
      <c r="E78" s="65" t="s">
        <v>182</v>
      </c>
      <c r="F78" s="66" t="s">
        <v>183</v>
      </c>
      <c r="G78" s="7"/>
      <c r="H78" s="7"/>
      <c r="I78" s="8"/>
    </row>
    <row r="79" spans="2:9" ht="23.1" customHeight="1" x14ac:dyDescent="0.55000000000000004">
      <c r="B79" s="62">
        <v>68</v>
      </c>
      <c r="C79" s="67">
        <v>68107301068</v>
      </c>
      <c r="D79" s="74" t="s">
        <v>51</v>
      </c>
      <c r="E79" s="75" t="s">
        <v>184</v>
      </c>
      <c r="F79" s="76" t="s">
        <v>185</v>
      </c>
      <c r="G79" s="7"/>
      <c r="H79" s="7"/>
      <c r="I79" s="8"/>
    </row>
    <row r="80" spans="2:9" ht="23.1" customHeight="1" x14ac:dyDescent="0.55000000000000004">
      <c r="B80" s="62">
        <v>69</v>
      </c>
      <c r="C80" s="63">
        <v>68107301069</v>
      </c>
      <c r="D80" s="68" t="s">
        <v>3</v>
      </c>
      <c r="E80" s="69" t="s">
        <v>186</v>
      </c>
      <c r="F80" s="70" t="s">
        <v>187</v>
      </c>
      <c r="G80" s="7"/>
      <c r="H80" s="7"/>
      <c r="I80" s="8"/>
    </row>
    <row r="81" spans="2:9" ht="23.1" customHeight="1" x14ac:dyDescent="0.55000000000000004">
      <c r="B81" s="62">
        <v>70</v>
      </c>
      <c r="C81" s="67">
        <v>68107301070</v>
      </c>
      <c r="D81" s="77" t="s">
        <v>51</v>
      </c>
      <c r="E81" s="78" t="s">
        <v>188</v>
      </c>
      <c r="F81" s="79" t="s">
        <v>189</v>
      </c>
      <c r="G81" s="11"/>
      <c r="H81" s="11"/>
      <c r="I81" s="12"/>
    </row>
    <row r="82" spans="2:9" ht="23.1" customHeight="1" x14ac:dyDescent="0.55000000000000004">
      <c r="B82" s="62">
        <v>71</v>
      </c>
      <c r="C82" s="63">
        <v>68107301071</v>
      </c>
      <c r="D82" s="74" t="s">
        <v>3</v>
      </c>
      <c r="E82" s="75" t="s">
        <v>190</v>
      </c>
      <c r="F82" s="76" t="s">
        <v>191</v>
      </c>
      <c r="G82" s="7"/>
      <c r="H82" s="7"/>
      <c r="I82" s="8"/>
    </row>
    <row r="83" spans="2:9" ht="23.1" customHeight="1" x14ac:dyDescent="0.55000000000000004">
      <c r="B83" s="62">
        <v>72</v>
      </c>
      <c r="C83" s="67">
        <v>68107301072</v>
      </c>
      <c r="D83" s="83" t="s">
        <v>51</v>
      </c>
      <c r="E83" s="84" t="s">
        <v>192</v>
      </c>
      <c r="F83" s="85" t="s">
        <v>193</v>
      </c>
      <c r="G83" s="7"/>
      <c r="H83" s="7"/>
      <c r="I83" s="8"/>
    </row>
    <row r="84" spans="2:9" ht="23.1" customHeight="1" x14ac:dyDescent="0.55000000000000004">
      <c r="B84" s="62">
        <v>73</v>
      </c>
      <c r="C84" s="63">
        <v>68107301073</v>
      </c>
      <c r="D84" s="77" t="s">
        <v>51</v>
      </c>
      <c r="E84" s="78" t="s">
        <v>194</v>
      </c>
      <c r="F84" s="79" t="s">
        <v>195</v>
      </c>
      <c r="G84" s="7"/>
      <c r="H84" s="7"/>
      <c r="I84" s="8"/>
    </row>
    <row r="85" spans="2:9" ht="23.1" customHeight="1" x14ac:dyDescent="0.55000000000000004">
      <c r="B85" s="62">
        <v>74</v>
      </c>
      <c r="C85" s="67">
        <v>68107301074</v>
      </c>
      <c r="D85" s="74" t="s">
        <v>51</v>
      </c>
      <c r="E85" s="75" t="s">
        <v>196</v>
      </c>
      <c r="F85" s="76" t="s">
        <v>197</v>
      </c>
      <c r="G85" s="7"/>
      <c r="H85" s="7"/>
      <c r="I85" s="8"/>
    </row>
    <row r="86" spans="2:9" ht="23.1" customHeight="1" x14ac:dyDescent="0.55000000000000004">
      <c r="B86" s="62">
        <v>75</v>
      </c>
      <c r="C86" s="63">
        <v>68107301075</v>
      </c>
      <c r="D86" s="68" t="s">
        <v>51</v>
      </c>
      <c r="E86" s="69" t="s">
        <v>198</v>
      </c>
      <c r="F86" s="70" t="s">
        <v>199</v>
      </c>
      <c r="G86" s="7"/>
      <c r="H86" s="7"/>
      <c r="I86" s="8"/>
    </row>
    <row r="87" spans="2:9" ht="23.1" customHeight="1" x14ac:dyDescent="0.55000000000000004">
      <c r="B87" s="62">
        <v>76</v>
      </c>
      <c r="C87" s="67">
        <v>68107301076</v>
      </c>
      <c r="D87" s="77" t="s">
        <v>51</v>
      </c>
      <c r="E87" s="78" t="s">
        <v>54</v>
      </c>
      <c r="F87" s="79" t="s">
        <v>200</v>
      </c>
      <c r="G87" s="7"/>
      <c r="H87" s="7"/>
      <c r="I87" s="8"/>
    </row>
    <row r="88" spans="2:9" ht="23.1" customHeight="1" x14ac:dyDescent="0.55000000000000004">
      <c r="B88" s="62">
        <v>77</v>
      </c>
      <c r="C88" s="63">
        <v>68107301077</v>
      </c>
      <c r="D88" s="94" t="s">
        <v>3</v>
      </c>
      <c r="E88" s="95" t="s">
        <v>201</v>
      </c>
      <c r="F88" s="96" t="s">
        <v>202</v>
      </c>
      <c r="G88" s="7"/>
      <c r="H88" s="7"/>
      <c r="I88" s="8"/>
    </row>
    <row r="89" spans="2:9" ht="23.1" customHeight="1" x14ac:dyDescent="0.55000000000000004">
      <c r="B89" s="62">
        <v>78</v>
      </c>
      <c r="C89" s="67">
        <v>68107301078</v>
      </c>
      <c r="D89" s="68" t="s">
        <v>51</v>
      </c>
      <c r="E89" s="69" t="s">
        <v>203</v>
      </c>
      <c r="F89" s="70" t="s">
        <v>204</v>
      </c>
      <c r="G89" s="7"/>
      <c r="H89" s="7"/>
      <c r="I89" s="8"/>
    </row>
    <row r="90" spans="2:9" ht="23.1" customHeight="1" x14ac:dyDescent="0.55000000000000004">
      <c r="B90" s="62">
        <v>79</v>
      </c>
      <c r="C90" s="63">
        <v>68107301079</v>
      </c>
      <c r="D90" s="68" t="s">
        <v>51</v>
      </c>
      <c r="E90" s="69" t="s">
        <v>205</v>
      </c>
      <c r="F90" s="70" t="s">
        <v>206</v>
      </c>
      <c r="G90" s="7"/>
      <c r="H90" s="7"/>
      <c r="I90" s="8"/>
    </row>
    <row r="91" spans="2:9" ht="23.1" customHeight="1" x14ac:dyDescent="0.55000000000000004">
      <c r="B91" s="62">
        <v>80</v>
      </c>
      <c r="C91" s="67">
        <v>68107301080</v>
      </c>
      <c r="D91" s="64" t="s">
        <v>51</v>
      </c>
      <c r="E91" s="65" t="s">
        <v>207</v>
      </c>
      <c r="F91" s="66" t="s">
        <v>208</v>
      </c>
      <c r="G91" s="7"/>
      <c r="H91" s="7"/>
      <c r="I91" s="8"/>
    </row>
    <row r="92" spans="2:9" ht="23.1" customHeight="1" x14ac:dyDescent="0.55000000000000004">
      <c r="B92" s="62">
        <v>81</v>
      </c>
      <c r="C92" s="63">
        <v>68107301081</v>
      </c>
      <c r="D92" s="86" t="s">
        <v>51</v>
      </c>
      <c r="E92" s="87" t="s">
        <v>209</v>
      </c>
      <c r="F92" s="88" t="s">
        <v>210</v>
      </c>
      <c r="G92" s="7"/>
      <c r="H92" s="7"/>
      <c r="I92" s="8"/>
    </row>
    <row r="93" spans="2:9" ht="23.1" customHeight="1" x14ac:dyDescent="0.55000000000000004">
      <c r="B93" s="62">
        <v>82</v>
      </c>
      <c r="C93" s="67">
        <v>68107301082</v>
      </c>
      <c r="D93" s="74" t="s">
        <v>51</v>
      </c>
      <c r="E93" s="75" t="s">
        <v>55</v>
      </c>
      <c r="F93" s="76" t="s">
        <v>211</v>
      </c>
      <c r="G93" s="7"/>
      <c r="H93" s="7"/>
      <c r="I93" s="8"/>
    </row>
    <row r="94" spans="2:9" ht="23.1" customHeight="1" x14ac:dyDescent="0.55000000000000004">
      <c r="B94" s="62">
        <v>83</v>
      </c>
      <c r="C94" s="63">
        <v>68107301083</v>
      </c>
      <c r="D94" s="68" t="s">
        <v>51</v>
      </c>
      <c r="E94" s="69" t="s">
        <v>212</v>
      </c>
      <c r="F94" s="70" t="s">
        <v>213</v>
      </c>
      <c r="G94" s="5"/>
      <c r="H94" s="5"/>
      <c r="I94" s="6"/>
    </row>
    <row r="95" spans="2:9" ht="23.1" customHeight="1" x14ac:dyDescent="0.55000000000000004">
      <c r="B95" s="62">
        <v>84</v>
      </c>
      <c r="C95" s="67">
        <v>68107301084</v>
      </c>
      <c r="D95" s="64" t="s">
        <v>51</v>
      </c>
      <c r="E95" s="65" t="s">
        <v>214</v>
      </c>
      <c r="F95" s="66" t="s">
        <v>215</v>
      </c>
      <c r="G95" s="5"/>
      <c r="H95" s="5"/>
      <c r="I95" s="6"/>
    </row>
    <row r="96" spans="2:9" ht="23.1" customHeight="1" x14ac:dyDescent="0.55000000000000004">
      <c r="B96" s="62">
        <v>85</v>
      </c>
      <c r="C96" s="63">
        <v>68107301085</v>
      </c>
      <c r="D96" s="74" t="s">
        <v>51</v>
      </c>
      <c r="E96" s="75" t="s">
        <v>216</v>
      </c>
      <c r="F96" s="76" t="s">
        <v>217</v>
      </c>
      <c r="G96" s="7"/>
      <c r="H96" s="7"/>
      <c r="I96" s="8"/>
    </row>
    <row r="97" spans="2:9" ht="23.1" customHeight="1" x14ac:dyDescent="0.55000000000000004">
      <c r="B97" s="62">
        <v>86</v>
      </c>
      <c r="C97" s="67">
        <v>68107301086</v>
      </c>
      <c r="D97" s="64" t="s">
        <v>51</v>
      </c>
      <c r="E97" s="65" t="s">
        <v>218</v>
      </c>
      <c r="F97" s="66" t="s">
        <v>219</v>
      </c>
      <c r="G97" s="7"/>
      <c r="H97" s="7"/>
      <c r="I97" s="8"/>
    </row>
    <row r="98" spans="2:9" ht="23.1" customHeight="1" x14ac:dyDescent="0.55000000000000004">
      <c r="B98" s="62">
        <v>87</v>
      </c>
      <c r="C98" s="63">
        <v>68107301087</v>
      </c>
      <c r="D98" s="74" t="s">
        <v>51</v>
      </c>
      <c r="E98" s="75" t="s">
        <v>220</v>
      </c>
      <c r="F98" s="76" t="s">
        <v>221</v>
      </c>
      <c r="G98" s="7"/>
      <c r="H98" s="7"/>
      <c r="I98" s="8"/>
    </row>
    <row r="99" spans="2:9" ht="23.1" customHeight="1" x14ac:dyDescent="0.55000000000000004">
      <c r="B99" s="62">
        <v>88</v>
      </c>
      <c r="C99" s="67">
        <v>68107301088</v>
      </c>
      <c r="D99" s="74" t="s">
        <v>51</v>
      </c>
      <c r="E99" s="75" t="s">
        <v>56</v>
      </c>
      <c r="F99" s="76" t="s">
        <v>222</v>
      </c>
      <c r="G99" s="7"/>
      <c r="H99" s="7"/>
      <c r="I99" s="8"/>
    </row>
    <row r="100" spans="2:9" ht="23.1" customHeight="1" x14ac:dyDescent="0.55000000000000004">
      <c r="B100" s="62">
        <v>89</v>
      </c>
      <c r="C100" s="63">
        <v>68107301089</v>
      </c>
      <c r="D100" s="68" t="s">
        <v>51</v>
      </c>
      <c r="E100" s="69" t="s">
        <v>223</v>
      </c>
      <c r="F100" s="70" t="s">
        <v>224</v>
      </c>
      <c r="G100" s="7"/>
      <c r="H100" s="7"/>
      <c r="I100" s="8"/>
    </row>
    <row r="101" spans="2:9" ht="23.1" customHeight="1" x14ac:dyDescent="0.55000000000000004">
      <c r="B101" s="62">
        <v>90</v>
      </c>
      <c r="C101" s="67">
        <v>68107301090</v>
      </c>
      <c r="D101" s="64" t="s">
        <v>51</v>
      </c>
      <c r="E101" s="65" t="s">
        <v>225</v>
      </c>
      <c r="F101" s="66" t="s">
        <v>226</v>
      </c>
      <c r="G101" s="7"/>
      <c r="H101" s="7"/>
      <c r="I101" s="8"/>
    </row>
    <row r="102" spans="2:9" ht="23.1" customHeight="1" x14ac:dyDescent="0.55000000000000004">
      <c r="B102" s="62">
        <v>91</v>
      </c>
      <c r="C102" s="63">
        <v>68107301091</v>
      </c>
      <c r="D102" s="74" t="s">
        <v>51</v>
      </c>
      <c r="E102" s="75" t="s">
        <v>227</v>
      </c>
      <c r="F102" s="76" t="s">
        <v>228</v>
      </c>
      <c r="G102" s="7"/>
      <c r="H102" s="7"/>
      <c r="I102" s="8"/>
    </row>
    <row r="103" spans="2:9" ht="23.1" customHeight="1" x14ac:dyDescent="0.55000000000000004">
      <c r="B103" s="62">
        <v>92</v>
      </c>
      <c r="C103" s="67">
        <v>68107301092</v>
      </c>
      <c r="D103" s="68" t="s">
        <v>51</v>
      </c>
      <c r="E103" s="69" t="s">
        <v>229</v>
      </c>
      <c r="F103" s="70" t="s">
        <v>230</v>
      </c>
      <c r="G103" s="7"/>
      <c r="H103" s="7"/>
      <c r="I103" s="8"/>
    </row>
    <row r="104" spans="2:9" ht="23.1" customHeight="1" x14ac:dyDescent="0.55000000000000004">
      <c r="B104" s="62">
        <v>93</v>
      </c>
      <c r="C104" s="63">
        <v>68107301093</v>
      </c>
      <c r="D104" s="64" t="s">
        <v>51</v>
      </c>
      <c r="E104" s="65" t="s">
        <v>231</v>
      </c>
      <c r="F104" s="66" t="s">
        <v>232</v>
      </c>
      <c r="G104" s="7"/>
      <c r="H104" s="7"/>
      <c r="I104" s="8"/>
    </row>
    <row r="105" spans="2:9" ht="23.1" customHeight="1" x14ac:dyDescent="0.55000000000000004">
      <c r="B105" s="62">
        <v>94</v>
      </c>
      <c r="C105" s="67">
        <v>68107301094</v>
      </c>
      <c r="D105" s="74" t="s">
        <v>51</v>
      </c>
      <c r="E105" s="75" t="s">
        <v>233</v>
      </c>
      <c r="F105" s="76" t="s">
        <v>234</v>
      </c>
      <c r="G105" s="7"/>
      <c r="H105" s="7"/>
      <c r="I105" s="8"/>
    </row>
    <row r="106" spans="2:9" ht="23.1" customHeight="1" x14ac:dyDescent="0.55000000000000004">
      <c r="B106" s="62">
        <v>95</v>
      </c>
      <c r="C106" s="63">
        <v>68107301095</v>
      </c>
      <c r="D106" s="68" t="s">
        <v>51</v>
      </c>
      <c r="E106" s="69" t="s">
        <v>235</v>
      </c>
      <c r="F106" s="70" t="s">
        <v>236</v>
      </c>
      <c r="G106" s="7"/>
      <c r="H106" s="7"/>
      <c r="I106" s="8"/>
    </row>
    <row r="107" spans="2:9" ht="23.1" customHeight="1" x14ac:dyDescent="0.55000000000000004">
      <c r="B107" s="62">
        <v>96</v>
      </c>
      <c r="C107" s="67">
        <v>68107301096</v>
      </c>
      <c r="D107" s="64" t="s">
        <v>51</v>
      </c>
      <c r="E107" s="65" t="s">
        <v>237</v>
      </c>
      <c r="F107" s="66" t="s">
        <v>238</v>
      </c>
      <c r="G107" s="7"/>
      <c r="H107" s="7"/>
      <c r="I107" s="8"/>
    </row>
    <row r="108" spans="2:9" ht="23.1" customHeight="1" x14ac:dyDescent="0.55000000000000004">
      <c r="B108" s="62">
        <v>97</v>
      </c>
      <c r="C108" s="63">
        <v>68107301097</v>
      </c>
      <c r="D108" s="94" t="s">
        <v>51</v>
      </c>
      <c r="E108" s="95" t="s">
        <v>239</v>
      </c>
      <c r="F108" s="96" t="s">
        <v>240</v>
      </c>
      <c r="G108" s="7"/>
      <c r="H108" s="7"/>
      <c r="I108" s="8"/>
    </row>
    <row r="109" spans="2:9" ht="23.1" customHeight="1" x14ac:dyDescent="0.55000000000000004">
      <c r="B109" s="62">
        <v>98</v>
      </c>
      <c r="C109" s="67">
        <v>68107301098</v>
      </c>
      <c r="D109" s="68" t="s">
        <v>51</v>
      </c>
      <c r="E109" s="69" t="s">
        <v>241</v>
      </c>
      <c r="F109" s="70" t="s">
        <v>242</v>
      </c>
      <c r="G109" s="7"/>
      <c r="H109" s="7"/>
      <c r="I109" s="8"/>
    </row>
    <row r="110" spans="2:9" ht="23.1" customHeight="1" x14ac:dyDescent="0.55000000000000004">
      <c r="B110" s="62">
        <v>99</v>
      </c>
      <c r="C110" s="63">
        <v>68107301099</v>
      </c>
      <c r="D110" s="97" t="s">
        <v>51</v>
      </c>
      <c r="E110" s="98" t="s">
        <v>243</v>
      </c>
      <c r="F110" s="99" t="s">
        <v>244</v>
      </c>
      <c r="G110" s="7"/>
      <c r="H110" s="7"/>
      <c r="I110" s="8"/>
    </row>
    <row r="111" spans="2:9" ht="23.1" customHeight="1" x14ac:dyDescent="0.55000000000000004">
      <c r="B111" s="62">
        <v>100</v>
      </c>
      <c r="C111" s="67">
        <v>68107301100</v>
      </c>
      <c r="D111" s="74" t="s">
        <v>51</v>
      </c>
      <c r="E111" s="75" t="s">
        <v>245</v>
      </c>
      <c r="F111" s="76" t="s">
        <v>246</v>
      </c>
      <c r="G111" s="7"/>
      <c r="H111" s="7"/>
      <c r="I111" s="8"/>
    </row>
    <row r="112" spans="2:9" ht="23.1" customHeight="1" x14ac:dyDescent="0.55000000000000004">
      <c r="B112" s="62">
        <v>101</v>
      </c>
      <c r="C112" s="63">
        <v>68107301101</v>
      </c>
      <c r="D112" s="68" t="s">
        <v>51</v>
      </c>
      <c r="E112" s="69" t="s">
        <v>247</v>
      </c>
      <c r="F112" s="70" t="s">
        <v>248</v>
      </c>
      <c r="G112" s="7"/>
      <c r="H112" s="7"/>
      <c r="I112" s="8"/>
    </row>
    <row r="113" spans="2:9" ht="23.1" customHeight="1" x14ac:dyDescent="0.55000000000000004">
      <c r="B113" s="62">
        <v>102</v>
      </c>
      <c r="C113" s="67">
        <v>68107301102</v>
      </c>
      <c r="D113" s="64" t="s">
        <v>51</v>
      </c>
      <c r="E113" s="65" t="s">
        <v>249</v>
      </c>
      <c r="F113" s="66" t="s">
        <v>250</v>
      </c>
      <c r="G113" s="7"/>
      <c r="H113" s="7"/>
      <c r="I113" s="8"/>
    </row>
    <row r="114" spans="2:9" ht="23.1" customHeight="1" x14ac:dyDescent="0.55000000000000004">
      <c r="B114" s="62">
        <v>103</v>
      </c>
      <c r="C114" s="63">
        <v>68107301103</v>
      </c>
      <c r="D114" s="74" t="s">
        <v>51</v>
      </c>
      <c r="E114" s="75" t="s">
        <v>249</v>
      </c>
      <c r="F114" s="76" t="s">
        <v>251</v>
      </c>
      <c r="G114" s="7"/>
      <c r="H114" s="7"/>
      <c r="I114" s="8"/>
    </row>
    <row r="115" spans="2:9" ht="23.1" customHeight="1" x14ac:dyDescent="0.55000000000000004">
      <c r="B115" s="62">
        <v>104</v>
      </c>
      <c r="C115" s="67">
        <v>68107301104</v>
      </c>
      <c r="D115" s="68" t="s">
        <v>51</v>
      </c>
      <c r="E115" s="69" t="s">
        <v>252</v>
      </c>
      <c r="F115" s="70" t="s">
        <v>253</v>
      </c>
      <c r="G115" s="7"/>
      <c r="H115" s="7"/>
      <c r="I115" s="8"/>
    </row>
    <row r="116" spans="2:9" ht="23.1" customHeight="1" x14ac:dyDescent="0.55000000000000004">
      <c r="B116" s="62">
        <v>105</v>
      </c>
      <c r="C116" s="63">
        <v>68107301105</v>
      </c>
      <c r="D116" s="64" t="s">
        <v>51</v>
      </c>
      <c r="E116" s="65" t="s">
        <v>254</v>
      </c>
      <c r="F116" s="66" t="s">
        <v>255</v>
      </c>
      <c r="G116" s="9"/>
      <c r="H116" s="7"/>
      <c r="I116" s="8"/>
    </row>
    <row r="117" spans="2:9" ht="23.1" customHeight="1" x14ac:dyDescent="0.55000000000000004">
      <c r="B117" s="62">
        <v>106</v>
      </c>
      <c r="C117" s="67">
        <v>68107301106</v>
      </c>
      <c r="D117" s="74" t="s">
        <v>51</v>
      </c>
      <c r="E117" s="75" t="s">
        <v>254</v>
      </c>
      <c r="F117" s="76" t="s">
        <v>256</v>
      </c>
      <c r="G117" s="10"/>
      <c r="H117" s="11"/>
      <c r="I117" s="12"/>
    </row>
    <row r="118" spans="2:9" ht="23.1" customHeight="1" x14ac:dyDescent="0.55000000000000004">
      <c r="B118" s="62">
        <v>107</v>
      </c>
      <c r="C118" s="63">
        <v>68107301107</v>
      </c>
      <c r="D118" s="68" t="s">
        <v>51</v>
      </c>
      <c r="E118" s="69" t="s">
        <v>257</v>
      </c>
      <c r="F118" s="70" t="s">
        <v>258</v>
      </c>
      <c r="G118" s="7"/>
      <c r="H118" s="7"/>
      <c r="I118" s="8"/>
    </row>
    <row r="119" spans="2:9" ht="23.1" customHeight="1" x14ac:dyDescent="0.55000000000000004">
      <c r="B119" s="62">
        <v>108</v>
      </c>
      <c r="C119" s="67">
        <v>68107301108</v>
      </c>
      <c r="D119" s="77" t="s">
        <v>51</v>
      </c>
      <c r="E119" s="78" t="s">
        <v>259</v>
      </c>
      <c r="F119" s="79" t="s">
        <v>260</v>
      </c>
      <c r="G119" s="7"/>
      <c r="H119" s="7"/>
      <c r="I119" s="8"/>
    </row>
    <row r="120" spans="2:9" ht="23.1" customHeight="1" x14ac:dyDescent="0.55000000000000004">
      <c r="B120" s="62">
        <v>109</v>
      </c>
      <c r="C120" s="63">
        <v>68107301109</v>
      </c>
      <c r="D120" s="74" t="s">
        <v>51</v>
      </c>
      <c r="E120" s="75" t="s">
        <v>261</v>
      </c>
      <c r="F120" s="76" t="s">
        <v>262</v>
      </c>
      <c r="G120" s="7"/>
      <c r="H120" s="7"/>
      <c r="I120" s="8"/>
    </row>
    <row r="121" spans="2:9" ht="23.1" customHeight="1" x14ac:dyDescent="0.55000000000000004">
      <c r="B121" s="62">
        <v>110</v>
      </c>
      <c r="C121" s="67">
        <v>68107301110</v>
      </c>
      <c r="D121" s="68" t="s">
        <v>51</v>
      </c>
      <c r="E121" s="69" t="s">
        <v>263</v>
      </c>
      <c r="F121" s="70" t="s">
        <v>264</v>
      </c>
      <c r="G121" s="7"/>
      <c r="H121" s="7"/>
      <c r="I121" s="8"/>
    </row>
    <row r="122" spans="2:9" ht="23.1" customHeight="1" x14ac:dyDescent="0.55000000000000004">
      <c r="B122" s="62">
        <v>111</v>
      </c>
      <c r="C122" s="63">
        <v>68107301111</v>
      </c>
      <c r="D122" s="77" t="s">
        <v>51</v>
      </c>
      <c r="E122" s="78" t="s">
        <v>265</v>
      </c>
      <c r="F122" s="79" t="s">
        <v>266</v>
      </c>
      <c r="G122" s="7"/>
      <c r="H122" s="7"/>
      <c r="I122" s="8"/>
    </row>
    <row r="123" spans="2:9" ht="23.1" customHeight="1" x14ac:dyDescent="0.55000000000000004">
      <c r="B123" s="62">
        <v>112</v>
      </c>
      <c r="C123" s="67">
        <v>68107301112</v>
      </c>
      <c r="D123" s="80" t="s">
        <v>51</v>
      </c>
      <c r="E123" s="81" t="s">
        <v>267</v>
      </c>
      <c r="F123" s="82" t="s">
        <v>59</v>
      </c>
      <c r="G123" s="7"/>
      <c r="H123" s="7"/>
      <c r="I123" s="8"/>
    </row>
    <row r="124" spans="2:9" ht="23.1" customHeight="1" x14ac:dyDescent="0.55000000000000004">
      <c r="B124" s="62">
        <v>113</v>
      </c>
      <c r="C124" s="63">
        <v>68107301113</v>
      </c>
      <c r="D124" s="64" t="s">
        <v>51</v>
      </c>
      <c r="E124" s="65" t="s">
        <v>268</v>
      </c>
      <c r="F124" s="66" t="s">
        <v>269</v>
      </c>
      <c r="G124" s="7"/>
      <c r="H124" s="7"/>
      <c r="I124" s="8"/>
    </row>
    <row r="125" spans="2:9" ht="23.1" customHeight="1" x14ac:dyDescent="0.55000000000000004">
      <c r="B125" s="62">
        <v>114</v>
      </c>
      <c r="C125" s="67">
        <v>68107301114</v>
      </c>
      <c r="D125" s="80" t="s">
        <v>51</v>
      </c>
      <c r="E125" s="81" t="s">
        <v>270</v>
      </c>
      <c r="F125" s="82" t="s">
        <v>271</v>
      </c>
      <c r="G125" s="7"/>
      <c r="H125" s="7"/>
      <c r="I125" s="8"/>
    </row>
    <row r="126" spans="2:9" ht="23.1" customHeight="1" x14ac:dyDescent="0.55000000000000004">
      <c r="B126" s="62">
        <v>115</v>
      </c>
      <c r="C126" s="63">
        <v>68107301115</v>
      </c>
      <c r="D126" s="64" t="s">
        <v>51</v>
      </c>
      <c r="E126" s="65" t="s">
        <v>272</v>
      </c>
      <c r="F126" s="66" t="s">
        <v>273</v>
      </c>
      <c r="G126" s="7"/>
      <c r="H126" s="7"/>
      <c r="I126" s="8"/>
    </row>
    <row r="127" spans="2:9" ht="23.1" customHeight="1" x14ac:dyDescent="0.55000000000000004">
      <c r="B127" s="62">
        <v>116</v>
      </c>
      <c r="C127" s="67">
        <v>68107301116</v>
      </c>
      <c r="D127" s="100" t="s">
        <v>51</v>
      </c>
      <c r="E127" s="101" t="s">
        <v>274</v>
      </c>
      <c r="F127" s="102" t="s">
        <v>275</v>
      </c>
      <c r="G127" s="7"/>
      <c r="H127" s="7"/>
      <c r="I127" s="8"/>
    </row>
    <row r="128" spans="2:9" ht="23.1" customHeight="1" x14ac:dyDescent="0.55000000000000004">
      <c r="B128" s="62">
        <v>117</v>
      </c>
      <c r="C128" s="63">
        <v>68107301117</v>
      </c>
      <c r="D128" s="64" t="s">
        <v>51</v>
      </c>
      <c r="E128" s="65" t="s">
        <v>276</v>
      </c>
      <c r="F128" s="66" t="s">
        <v>277</v>
      </c>
      <c r="G128" s="7"/>
      <c r="H128" s="7"/>
      <c r="I128" s="8"/>
    </row>
    <row r="129" spans="2:9" ht="23.1" customHeight="1" x14ac:dyDescent="0.55000000000000004">
      <c r="B129" s="62">
        <v>118</v>
      </c>
      <c r="C129" s="67">
        <v>68107301118</v>
      </c>
      <c r="D129" s="74" t="s">
        <v>51</v>
      </c>
      <c r="E129" s="75" t="s">
        <v>278</v>
      </c>
      <c r="F129" s="76" t="s">
        <v>60</v>
      </c>
      <c r="G129" s="7"/>
      <c r="H129" s="7"/>
      <c r="I129" s="8"/>
    </row>
    <row r="130" spans="2:9" ht="23.1" customHeight="1" x14ac:dyDescent="0.55000000000000004">
      <c r="B130" s="62">
        <v>119</v>
      </c>
      <c r="C130" s="63">
        <v>68107301119</v>
      </c>
      <c r="D130" s="68" t="s">
        <v>51</v>
      </c>
      <c r="E130" s="69" t="s">
        <v>279</v>
      </c>
      <c r="F130" s="70" t="s">
        <v>280</v>
      </c>
      <c r="G130" s="7"/>
      <c r="H130" s="7"/>
      <c r="I130" s="8"/>
    </row>
    <row r="131" spans="2:9" ht="23.1" customHeight="1" x14ac:dyDescent="0.55000000000000004">
      <c r="B131" s="62">
        <v>120</v>
      </c>
      <c r="C131" s="67">
        <v>68107301120</v>
      </c>
      <c r="D131" s="68" t="s">
        <v>51</v>
      </c>
      <c r="E131" s="69" t="s">
        <v>281</v>
      </c>
      <c r="F131" s="70" t="s">
        <v>282</v>
      </c>
      <c r="G131" s="7"/>
      <c r="H131" s="7"/>
      <c r="I131" s="8"/>
    </row>
    <row r="132" spans="2:9" ht="23.1" customHeight="1" x14ac:dyDescent="0.55000000000000004">
      <c r="B132" s="62">
        <v>121</v>
      </c>
      <c r="C132" s="63">
        <v>68107301121</v>
      </c>
      <c r="D132" s="64" t="s">
        <v>51</v>
      </c>
      <c r="E132" s="65" t="s">
        <v>283</v>
      </c>
      <c r="F132" s="66" t="s">
        <v>284</v>
      </c>
      <c r="G132" s="7"/>
      <c r="H132" s="7"/>
      <c r="I132" s="8"/>
    </row>
    <row r="133" spans="2:9" ht="23.1" customHeight="1" x14ac:dyDescent="0.55000000000000004">
      <c r="B133" s="62">
        <v>122</v>
      </c>
      <c r="C133" s="67">
        <v>68107301122</v>
      </c>
      <c r="D133" s="74" t="s">
        <v>51</v>
      </c>
      <c r="E133" s="75" t="s">
        <v>285</v>
      </c>
      <c r="F133" s="76" t="s">
        <v>286</v>
      </c>
      <c r="G133" s="7"/>
      <c r="H133" s="7"/>
      <c r="I133" s="8"/>
    </row>
    <row r="134" spans="2:9" ht="23.1" customHeight="1" x14ac:dyDescent="0.55000000000000004">
      <c r="B134" s="62">
        <v>123</v>
      </c>
      <c r="C134" s="63">
        <v>68107301123</v>
      </c>
      <c r="D134" s="74" t="s">
        <v>51</v>
      </c>
      <c r="E134" s="75" t="s">
        <v>57</v>
      </c>
      <c r="F134" s="76" t="s">
        <v>287</v>
      </c>
      <c r="G134" s="7"/>
      <c r="H134" s="7"/>
      <c r="I134" s="8"/>
    </row>
    <row r="135" spans="2:9" ht="23.1" customHeight="1" x14ac:dyDescent="0.55000000000000004">
      <c r="B135" s="62">
        <v>124</v>
      </c>
      <c r="C135" s="67">
        <v>68107301124</v>
      </c>
      <c r="D135" s="80" t="s">
        <v>51</v>
      </c>
      <c r="E135" s="81" t="s">
        <v>288</v>
      </c>
      <c r="F135" s="82" t="s">
        <v>289</v>
      </c>
      <c r="G135" s="7"/>
      <c r="H135" s="7"/>
      <c r="I135" s="8"/>
    </row>
    <row r="136" spans="2:9" ht="23.1" customHeight="1" x14ac:dyDescent="0.55000000000000004">
      <c r="B136" s="62">
        <v>125</v>
      </c>
      <c r="C136" s="63">
        <v>68107301125</v>
      </c>
      <c r="D136" s="64" t="s">
        <v>51</v>
      </c>
      <c r="E136" s="65" t="s">
        <v>290</v>
      </c>
      <c r="F136" s="66" t="s">
        <v>291</v>
      </c>
      <c r="G136" s="7"/>
      <c r="H136" s="7"/>
      <c r="I136" s="8"/>
    </row>
    <row r="137" spans="2:9" ht="23.1" customHeight="1" x14ac:dyDescent="0.55000000000000004">
      <c r="B137" s="62">
        <v>126</v>
      </c>
      <c r="C137" s="67">
        <v>68107301126</v>
      </c>
      <c r="D137" s="80" t="s">
        <v>51</v>
      </c>
      <c r="E137" s="81" t="s">
        <v>292</v>
      </c>
      <c r="F137" s="82" t="s">
        <v>293</v>
      </c>
      <c r="G137" s="7"/>
      <c r="H137" s="7"/>
      <c r="I137" s="8"/>
    </row>
    <row r="138" spans="2:9" ht="23.1" customHeight="1" x14ac:dyDescent="0.55000000000000004">
      <c r="B138" s="62">
        <v>127</v>
      </c>
      <c r="C138" s="63">
        <v>68107301127</v>
      </c>
      <c r="D138" s="64" t="s">
        <v>51</v>
      </c>
      <c r="E138" s="65" t="s">
        <v>294</v>
      </c>
      <c r="F138" s="66" t="s">
        <v>295</v>
      </c>
      <c r="G138" s="7"/>
      <c r="H138" s="7"/>
      <c r="I138" s="8"/>
    </row>
    <row r="139" spans="2:9" ht="23.1" customHeight="1" x14ac:dyDescent="0.55000000000000004">
      <c r="B139" s="62">
        <v>128</v>
      </c>
      <c r="C139" s="67">
        <v>68107301128</v>
      </c>
      <c r="D139" s="80" t="s">
        <v>51</v>
      </c>
      <c r="E139" s="81" t="s">
        <v>296</v>
      </c>
      <c r="F139" s="82" t="s">
        <v>297</v>
      </c>
      <c r="G139" s="7"/>
      <c r="H139" s="7"/>
      <c r="I139" s="8"/>
    </row>
    <row r="140" spans="2:9" ht="23.1" customHeight="1" x14ac:dyDescent="0.55000000000000004">
      <c r="B140" s="62">
        <v>129</v>
      </c>
      <c r="C140" s="63">
        <v>68107301129</v>
      </c>
      <c r="D140" s="77" t="s">
        <v>51</v>
      </c>
      <c r="E140" s="78" t="s">
        <v>298</v>
      </c>
      <c r="F140" s="79" t="s">
        <v>299</v>
      </c>
      <c r="G140" s="7"/>
      <c r="H140" s="7"/>
      <c r="I140" s="8"/>
    </row>
    <row r="141" spans="2:9" ht="23.1" customHeight="1" x14ac:dyDescent="0.55000000000000004">
      <c r="B141" s="62">
        <v>130</v>
      </c>
      <c r="C141" s="67">
        <v>68107301130</v>
      </c>
      <c r="D141" s="80" t="s">
        <v>51</v>
      </c>
      <c r="E141" s="81" t="s">
        <v>300</v>
      </c>
      <c r="F141" s="82" t="s">
        <v>301</v>
      </c>
      <c r="G141" s="7"/>
      <c r="H141" s="7"/>
      <c r="I141" s="8"/>
    </row>
    <row r="142" spans="2:9" ht="23.1" customHeight="1" x14ac:dyDescent="0.55000000000000004">
      <c r="B142" s="62">
        <v>131</v>
      </c>
      <c r="C142" s="63">
        <v>68107301131</v>
      </c>
      <c r="D142" s="64" t="s">
        <v>51</v>
      </c>
      <c r="E142" s="65" t="s">
        <v>58</v>
      </c>
      <c r="F142" s="66" t="s">
        <v>302</v>
      </c>
      <c r="G142" s="7"/>
      <c r="H142" s="7"/>
      <c r="I142" s="8"/>
    </row>
    <row r="143" spans="2:9" ht="23.1" customHeight="1" x14ac:dyDescent="0.55000000000000004">
      <c r="B143" s="62">
        <v>132</v>
      </c>
      <c r="C143" s="67">
        <v>68107301132</v>
      </c>
      <c r="D143" s="74" t="s">
        <v>51</v>
      </c>
      <c r="E143" s="75" t="s">
        <v>303</v>
      </c>
      <c r="F143" s="76" t="s">
        <v>304</v>
      </c>
      <c r="G143" s="7"/>
      <c r="H143" s="7"/>
      <c r="I143" s="8"/>
    </row>
    <row r="144" spans="2:9" ht="23.1" customHeight="1" x14ac:dyDescent="0.55000000000000004">
      <c r="B144" s="62">
        <v>133</v>
      </c>
      <c r="C144" s="63">
        <v>68107301133</v>
      </c>
      <c r="D144" s="68" t="s">
        <v>51</v>
      </c>
      <c r="E144" s="69" t="s">
        <v>305</v>
      </c>
      <c r="F144" s="70" t="s">
        <v>52</v>
      </c>
      <c r="G144" s="9"/>
      <c r="H144" s="7"/>
      <c r="I144" s="8"/>
    </row>
    <row r="145" spans="2:9" ht="23.1" customHeight="1" x14ac:dyDescent="0.55000000000000004">
      <c r="B145" s="62">
        <v>134</v>
      </c>
      <c r="C145" s="67">
        <v>68107301134</v>
      </c>
      <c r="D145" s="64" t="s">
        <v>51</v>
      </c>
      <c r="E145" s="65" t="s">
        <v>306</v>
      </c>
      <c r="F145" s="66" t="s">
        <v>307</v>
      </c>
      <c r="G145" s="9"/>
      <c r="H145" s="7"/>
      <c r="I145" s="8"/>
    </row>
    <row r="146" spans="2:9" ht="23.1" customHeight="1" x14ac:dyDescent="0.55000000000000004">
      <c r="B146" s="62">
        <v>135</v>
      </c>
      <c r="C146" s="63">
        <v>68107301135</v>
      </c>
      <c r="D146" s="80" t="s">
        <v>51</v>
      </c>
      <c r="E146" s="81" t="s">
        <v>308</v>
      </c>
      <c r="F146" s="82" t="s">
        <v>309</v>
      </c>
      <c r="G146" s="9"/>
      <c r="H146" s="7"/>
      <c r="I146" s="8"/>
    </row>
    <row r="147" spans="2:9" ht="23.1" customHeight="1" x14ac:dyDescent="0.55000000000000004">
      <c r="B147" s="62">
        <v>136</v>
      </c>
      <c r="C147" s="67">
        <v>68107301136</v>
      </c>
      <c r="D147" s="77" t="s">
        <v>51</v>
      </c>
      <c r="E147" s="78" t="s">
        <v>310</v>
      </c>
      <c r="F147" s="79" t="s">
        <v>311</v>
      </c>
      <c r="G147" s="9"/>
      <c r="H147" s="7"/>
      <c r="I147" s="8"/>
    </row>
    <row r="148" spans="2:9" ht="23.1" customHeight="1" x14ac:dyDescent="0.55000000000000004">
      <c r="B148" s="62">
        <v>137</v>
      </c>
      <c r="C148" s="67">
        <v>68107301138</v>
      </c>
      <c r="D148" s="64" t="s">
        <v>51</v>
      </c>
      <c r="E148" s="65" t="s">
        <v>312</v>
      </c>
      <c r="F148" s="66" t="s">
        <v>313</v>
      </c>
      <c r="G148" s="7"/>
      <c r="H148" s="7"/>
      <c r="I148" s="8"/>
    </row>
    <row r="149" spans="2:9" ht="23.1" customHeight="1" x14ac:dyDescent="0.55000000000000004">
      <c r="B149" s="62">
        <v>138</v>
      </c>
      <c r="C149" s="63">
        <v>68107301139</v>
      </c>
      <c r="D149" s="80" t="s">
        <v>51</v>
      </c>
      <c r="E149" s="81" t="s">
        <v>314</v>
      </c>
      <c r="F149" s="82" t="s">
        <v>315</v>
      </c>
      <c r="G149" s="7"/>
      <c r="H149" s="7"/>
      <c r="I149" s="8"/>
    </row>
    <row r="150" spans="2:9" ht="23.1" customHeight="1" x14ac:dyDescent="0.55000000000000004">
      <c r="B150" s="62">
        <v>139</v>
      </c>
      <c r="C150" s="67">
        <v>68107301140</v>
      </c>
      <c r="D150" s="97" t="s">
        <v>51</v>
      </c>
      <c r="E150" s="98" t="s">
        <v>316</v>
      </c>
      <c r="F150" s="99" t="s">
        <v>317</v>
      </c>
      <c r="G150" s="7"/>
      <c r="H150" s="7"/>
      <c r="I150" s="8"/>
    </row>
    <row r="151" spans="2:9" ht="23.1" customHeight="1" x14ac:dyDescent="0.55000000000000004">
      <c r="B151" s="62">
        <v>140</v>
      </c>
      <c r="C151" s="63">
        <v>68107301141</v>
      </c>
      <c r="D151" s="80" t="s">
        <v>51</v>
      </c>
      <c r="E151" s="81" t="s">
        <v>318</v>
      </c>
      <c r="F151" s="82" t="s">
        <v>319</v>
      </c>
      <c r="G151" s="7"/>
      <c r="H151" s="7"/>
      <c r="I151" s="8"/>
    </row>
    <row r="152" spans="2:9" ht="23.1" customHeight="1" x14ac:dyDescent="0.55000000000000004">
      <c r="B152" s="62">
        <v>141</v>
      </c>
      <c r="C152" s="67">
        <v>68107301142</v>
      </c>
      <c r="D152" s="71" t="s">
        <v>51</v>
      </c>
      <c r="E152" s="72" t="s">
        <v>320</v>
      </c>
      <c r="F152" s="73" t="s">
        <v>321</v>
      </c>
      <c r="G152" s="7"/>
      <c r="H152" s="7"/>
      <c r="I152" s="8"/>
    </row>
    <row r="153" spans="2:9" ht="23.1" customHeight="1" x14ac:dyDescent="0.55000000000000004">
      <c r="B153" s="62">
        <v>142</v>
      </c>
      <c r="C153" s="63">
        <v>68107301143</v>
      </c>
      <c r="D153" s="80" t="s">
        <v>51</v>
      </c>
      <c r="E153" s="81" t="s">
        <v>322</v>
      </c>
      <c r="F153" s="82" t="s">
        <v>323</v>
      </c>
      <c r="G153" s="7"/>
      <c r="H153" s="7"/>
      <c r="I153" s="8"/>
    </row>
    <row r="154" spans="2:9" ht="23.1" customHeight="1" x14ac:dyDescent="0.55000000000000004">
      <c r="B154" s="62">
        <v>143</v>
      </c>
      <c r="C154" s="67">
        <v>68107301144</v>
      </c>
      <c r="D154" s="64" t="s">
        <v>51</v>
      </c>
      <c r="E154" s="65" t="s">
        <v>324</v>
      </c>
      <c r="F154" s="66" t="s">
        <v>325</v>
      </c>
      <c r="G154" s="7"/>
      <c r="H154" s="7"/>
      <c r="I154" s="8"/>
    </row>
    <row r="155" spans="2:9" ht="23.1" customHeight="1" x14ac:dyDescent="0.55000000000000004">
      <c r="B155" s="62">
        <v>144</v>
      </c>
      <c r="C155" s="63">
        <v>68107301145</v>
      </c>
      <c r="D155" s="80" t="s">
        <v>51</v>
      </c>
      <c r="E155" s="81" t="s">
        <v>326</v>
      </c>
      <c r="F155" s="82" t="s">
        <v>327</v>
      </c>
      <c r="G155" s="7"/>
      <c r="H155" s="7"/>
      <c r="I155" s="8"/>
    </row>
    <row r="156" spans="2:9" ht="23.1" customHeight="1" x14ac:dyDescent="0.55000000000000004">
      <c r="B156" s="62">
        <v>145</v>
      </c>
      <c r="C156" s="67">
        <v>68107301146</v>
      </c>
      <c r="D156" s="64" t="s">
        <v>51</v>
      </c>
      <c r="E156" s="65" t="s">
        <v>326</v>
      </c>
      <c r="F156" s="66" t="s">
        <v>328</v>
      </c>
      <c r="G156" s="7"/>
      <c r="H156" s="7"/>
      <c r="I156" s="8"/>
    </row>
    <row r="157" spans="2:9" ht="23.1" customHeight="1" x14ac:dyDescent="0.55000000000000004">
      <c r="B157" s="62">
        <v>146</v>
      </c>
      <c r="C157" s="63">
        <v>68107301147</v>
      </c>
      <c r="D157" s="80" t="s">
        <v>51</v>
      </c>
      <c r="E157" s="81" t="s">
        <v>329</v>
      </c>
      <c r="F157" s="82" t="s">
        <v>330</v>
      </c>
      <c r="G157" s="7"/>
      <c r="H157" s="7"/>
      <c r="I157" s="8"/>
    </row>
    <row r="158" spans="2:9" ht="23.1" customHeight="1" x14ac:dyDescent="0.55000000000000004">
      <c r="B158" s="62">
        <v>147</v>
      </c>
      <c r="C158" s="67">
        <v>68107301148</v>
      </c>
      <c r="D158" s="64" t="s">
        <v>51</v>
      </c>
      <c r="E158" s="65" t="s">
        <v>331</v>
      </c>
      <c r="F158" s="66" t="s">
        <v>332</v>
      </c>
      <c r="G158" s="7"/>
      <c r="H158" s="7"/>
      <c r="I158" s="8"/>
    </row>
    <row r="159" spans="2:9" ht="23.1" customHeight="1" x14ac:dyDescent="0.55000000000000004">
      <c r="B159" s="62">
        <v>148</v>
      </c>
      <c r="C159" s="63">
        <v>68107301149</v>
      </c>
      <c r="D159" s="80" t="s">
        <v>51</v>
      </c>
      <c r="E159" s="81" t="s">
        <v>333</v>
      </c>
      <c r="F159" s="82" t="s">
        <v>123</v>
      </c>
      <c r="G159" s="7"/>
      <c r="H159" s="7"/>
      <c r="I159" s="8"/>
    </row>
    <row r="160" spans="2:9" ht="23.1" customHeight="1" x14ac:dyDescent="0.55000000000000004">
      <c r="B160" s="62">
        <v>149</v>
      </c>
      <c r="C160" s="67">
        <v>68107301150</v>
      </c>
      <c r="D160" s="64" t="s">
        <v>51</v>
      </c>
      <c r="E160" s="65" t="s">
        <v>334</v>
      </c>
      <c r="F160" s="66" t="s">
        <v>335</v>
      </c>
      <c r="G160" s="11"/>
      <c r="H160" s="11"/>
      <c r="I160" s="12"/>
    </row>
    <row r="161" spans="2:9" ht="23.1" customHeight="1" x14ac:dyDescent="0.55000000000000004">
      <c r="B161" s="62">
        <v>150</v>
      </c>
      <c r="C161" s="63">
        <v>68107301151</v>
      </c>
      <c r="D161" s="80" t="s">
        <v>51</v>
      </c>
      <c r="E161" s="81" t="s">
        <v>336</v>
      </c>
      <c r="F161" s="82" t="s">
        <v>337</v>
      </c>
      <c r="G161" s="7"/>
      <c r="H161" s="7"/>
      <c r="I161" s="8"/>
    </row>
    <row r="162" spans="2:9" ht="23.1" customHeight="1" x14ac:dyDescent="0.55000000000000004">
      <c r="B162" s="62">
        <v>151</v>
      </c>
      <c r="C162" s="67">
        <v>68107301152</v>
      </c>
      <c r="D162" s="64" t="s">
        <v>51</v>
      </c>
      <c r="E162" s="65" t="s">
        <v>338</v>
      </c>
      <c r="F162" s="66" t="s">
        <v>339</v>
      </c>
      <c r="G162" s="7"/>
      <c r="H162" s="7"/>
      <c r="I162" s="8"/>
    </row>
    <row r="163" spans="2:9" ht="23.1" customHeight="1" x14ac:dyDescent="0.55000000000000004">
      <c r="B163" s="62">
        <v>152</v>
      </c>
      <c r="C163" s="63">
        <v>68107301153</v>
      </c>
      <c r="D163" s="80" t="s">
        <v>51</v>
      </c>
      <c r="E163" s="81" t="s">
        <v>340</v>
      </c>
      <c r="F163" s="82" t="s">
        <v>341</v>
      </c>
      <c r="G163" s="7"/>
      <c r="H163" s="7"/>
      <c r="I163" s="8"/>
    </row>
    <row r="164" spans="2:9" ht="23.1" customHeight="1" x14ac:dyDescent="0.55000000000000004">
      <c r="B164" s="62">
        <v>153</v>
      </c>
      <c r="C164" s="67">
        <v>68107301154</v>
      </c>
      <c r="D164" s="64" t="s">
        <v>51</v>
      </c>
      <c r="E164" s="65" t="s">
        <v>342</v>
      </c>
      <c r="F164" s="66" t="s">
        <v>343</v>
      </c>
      <c r="G164" s="7"/>
      <c r="H164" s="7"/>
      <c r="I164" s="8"/>
    </row>
    <row r="165" spans="2:9" ht="23.1" customHeight="1" x14ac:dyDescent="0.55000000000000004">
      <c r="B165" s="62">
        <v>154</v>
      </c>
      <c r="C165" s="63">
        <v>68107301155</v>
      </c>
      <c r="D165" s="80" t="s">
        <v>51</v>
      </c>
      <c r="E165" s="81" t="s">
        <v>344</v>
      </c>
      <c r="F165" s="82" t="s">
        <v>345</v>
      </c>
      <c r="G165" s="7"/>
      <c r="H165" s="7"/>
      <c r="I165" s="8"/>
    </row>
    <row r="166" spans="2:9" ht="23.1" customHeight="1" x14ac:dyDescent="0.55000000000000004">
      <c r="B166" s="62">
        <v>155</v>
      </c>
      <c r="C166" s="67">
        <v>68107301156</v>
      </c>
      <c r="D166" s="64" t="s">
        <v>51</v>
      </c>
      <c r="E166" s="65" t="s">
        <v>346</v>
      </c>
      <c r="F166" s="66" t="s">
        <v>347</v>
      </c>
      <c r="G166" s="7"/>
      <c r="H166" s="7"/>
      <c r="I166" s="8"/>
    </row>
    <row r="167" spans="2:9" ht="23.1" customHeight="1" x14ac:dyDescent="0.55000000000000004">
      <c r="B167" s="62">
        <v>156</v>
      </c>
      <c r="C167" s="63">
        <v>68107301157</v>
      </c>
      <c r="D167" s="80" t="s">
        <v>51</v>
      </c>
      <c r="E167" s="81" t="s">
        <v>348</v>
      </c>
      <c r="F167" s="82" t="s">
        <v>349</v>
      </c>
      <c r="G167" s="7"/>
      <c r="H167" s="7"/>
      <c r="I167" s="8"/>
    </row>
    <row r="168" spans="2:9" ht="23.1" customHeight="1" x14ac:dyDescent="0.55000000000000004">
      <c r="B168" s="62">
        <v>157</v>
      </c>
      <c r="C168" s="67">
        <v>68107301158</v>
      </c>
      <c r="D168" s="64" t="s">
        <v>3</v>
      </c>
      <c r="E168" s="65" t="s">
        <v>350</v>
      </c>
      <c r="F168" s="66" t="s">
        <v>351</v>
      </c>
      <c r="G168" s="7"/>
      <c r="H168" s="7"/>
      <c r="I168" s="8"/>
    </row>
    <row r="169" spans="2:9" ht="23.1" customHeight="1" x14ac:dyDescent="0.55000000000000004">
      <c r="B169" s="62">
        <v>158</v>
      </c>
      <c r="C169" s="63">
        <v>68107301159</v>
      </c>
      <c r="D169" s="80" t="s">
        <v>51</v>
      </c>
      <c r="E169" s="81" t="s">
        <v>352</v>
      </c>
      <c r="F169" s="82" t="s">
        <v>353</v>
      </c>
      <c r="G169" s="7"/>
      <c r="H169" s="7"/>
      <c r="I169" s="8"/>
    </row>
    <row r="170" spans="2:9" ht="23.1" customHeight="1" x14ac:dyDescent="0.55000000000000004">
      <c r="B170" s="62">
        <v>159</v>
      </c>
      <c r="C170" s="67">
        <v>68107301160</v>
      </c>
      <c r="D170" s="64" t="s">
        <v>51</v>
      </c>
      <c r="E170" s="65" t="s">
        <v>354</v>
      </c>
      <c r="F170" s="66" t="s">
        <v>355</v>
      </c>
      <c r="G170" s="7"/>
      <c r="H170" s="7"/>
      <c r="I170" s="8"/>
    </row>
    <row r="171" spans="2:9" ht="23.1" customHeight="1" x14ac:dyDescent="0.55000000000000004">
      <c r="B171" s="62">
        <v>160</v>
      </c>
      <c r="C171" s="63">
        <v>68107301161</v>
      </c>
      <c r="D171" s="80" t="s">
        <v>51</v>
      </c>
      <c r="E171" s="81" t="s">
        <v>356</v>
      </c>
      <c r="F171" s="82" t="s">
        <v>357</v>
      </c>
      <c r="G171" s="7"/>
      <c r="H171" s="7"/>
      <c r="I171" s="8"/>
    </row>
    <row r="172" spans="2:9" ht="23.1" customHeight="1" x14ac:dyDescent="0.55000000000000004">
      <c r="B172" s="62">
        <v>161</v>
      </c>
      <c r="C172" s="67">
        <v>68107301162</v>
      </c>
      <c r="D172" s="77" t="s">
        <v>51</v>
      </c>
      <c r="E172" s="78" t="s">
        <v>358</v>
      </c>
      <c r="F172" s="79" t="s">
        <v>359</v>
      </c>
      <c r="G172" s="7"/>
      <c r="H172" s="7"/>
      <c r="I172" s="8"/>
    </row>
    <row r="173" spans="2:9" ht="23.1" customHeight="1" x14ac:dyDescent="0.55000000000000004">
      <c r="B173" s="62">
        <v>162</v>
      </c>
      <c r="C173" s="63">
        <v>68107301163</v>
      </c>
      <c r="D173" s="80" t="s">
        <v>51</v>
      </c>
      <c r="E173" s="81" t="s">
        <v>360</v>
      </c>
      <c r="F173" s="82" t="s">
        <v>361</v>
      </c>
      <c r="G173" s="7"/>
      <c r="H173" s="7"/>
      <c r="I173" s="8"/>
    </row>
    <row r="174" spans="2:9" ht="23.1" customHeight="1" x14ac:dyDescent="0.55000000000000004">
      <c r="B174" s="62">
        <v>163</v>
      </c>
      <c r="C174" s="67">
        <v>68107301164</v>
      </c>
      <c r="D174" s="97" t="s">
        <v>51</v>
      </c>
      <c r="E174" s="98" t="s">
        <v>362</v>
      </c>
      <c r="F174" s="99" t="s">
        <v>363</v>
      </c>
      <c r="G174" s="7"/>
      <c r="H174" s="7"/>
      <c r="I174" s="8"/>
    </row>
    <row r="175" spans="2:9" ht="23.1" customHeight="1" x14ac:dyDescent="0.55000000000000004">
      <c r="B175" s="62">
        <v>164</v>
      </c>
      <c r="C175" s="63">
        <v>68107301165</v>
      </c>
      <c r="D175" s="80" t="s">
        <v>51</v>
      </c>
      <c r="E175" s="81" t="s">
        <v>364</v>
      </c>
      <c r="F175" s="82" t="s">
        <v>365</v>
      </c>
      <c r="G175" s="7"/>
      <c r="H175" s="7"/>
      <c r="I175" s="8"/>
    </row>
    <row r="176" spans="2:9" ht="23.1" customHeight="1" x14ac:dyDescent="0.55000000000000004">
      <c r="B176" s="62">
        <v>165</v>
      </c>
      <c r="C176" s="67">
        <v>68107301166</v>
      </c>
      <c r="D176" s="64" t="s">
        <v>51</v>
      </c>
      <c r="E176" s="65" t="s">
        <v>366</v>
      </c>
      <c r="F176" s="66" t="s">
        <v>367</v>
      </c>
      <c r="G176" s="7"/>
      <c r="H176" s="7"/>
      <c r="I176" s="8"/>
    </row>
    <row r="177" spans="2:9" ht="23.1" customHeight="1" x14ac:dyDescent="0.55000000000000004">
      <c r="B177" s="62">
        <v>166</v>
      </c>
      <c r="C177" s="63">
        <v>68107301167</v>
      </c>
      <c r="D177" s="80" t="s">
        <v>3</v>
      </c>
      <c r="E177" s="81" t="s">
        <v>368</v>
      </c>
      <c r="F177" s="82" t="s">
        <v>369</v>
      </c>
      <c r="G177" s="7"/>
      <c r="H177" s="7"/>
      <c r="I177" s="8"/>
    </row>
    <row r="178" spans="2:9" ht="23.1" customHeight="1" x14ac:dyDescent="0.55000000000000004">
      <c r="B178" s="62">
        <v>167</v>
      </c>
      <c r="C178" s="67">
        <v>68107301168</v>
      </c>
      <c r="D178" s="103" t="s">
        <v>51</v>
      </c>
      <c r="E178" s="104" t="s">
        <v>370</v>
      </c>
      <c r="F178" s="105" t="s">
        <v>371</v>
      </c>
      <c r="G178" s="7"/>
      <c r="H178" s="7"/>
      <c r="I178" s="8"/>
    </row>
    <row r="179" spans="2:9" ht="23.1" customHeight="1" x14ac:dyDescent="0.55000000000000004">
      <c r="B179" s="62">
        <v>168</v>
      </c>
      <c r="C179" s="63">
        <v>68107301169</v>
      </c>
      <c r="D179" s="80" t="s">
        <v>51</v>
      </c>
      <c r="E179" s="81" t="s">
        <v>372</v>
      </c>
      <c r="F179" s="82" t="s">
        <v>101</v>
      </c>
      <c r="G179" s="7"/>
      <c r="H179" s="7"/>
      <c r="I179" s="8"/>
    </row>
    <row r="180" spans="2:9" ht="23.1" customHeight="1" x14ac:dyDescent="0.55000000000000004">
      <c r="B180" s="62">
        <v>169</v>
      </c>
      <c r="C180" s="67">
        <v>68107301170</v>
      </c>
      <c r="D180" s="64" t="s">
        <v>51</v>
      </c>
      <c r="E180" s="65" t="s">
        <v>373</v>
      </c>
      <c r="F180" s="66" t="s">
        <v>374</v>
      </c>
      <c r="G180" s="7"/>
      <c r="H180" s="7"/>
      <c r="I180" s="8"/>
    </row>
    <row r="181" spans="2:9" ht="23.1" customHeight="1" x14ac:dyDescent="0.55000000000000004">
      <c r="B181" s="62">
        <v>170</v>
      </c>
      <c r="C181" s="63">
        <v>68107301171</v>
      </c>
      <c r="D181" s="80" t="s">
        <v>51</v>
      </c>
      <c r="E181" s="81" t="s">
        <v>375</v>
      </c>
      <c r="F181" s="82" t="s">
        <v>376</v>
      </c>
      <c r="G181" s="7"/>
      <c r="H181" s="7"/>
      <c r="I181" s="8"/>
    </row>
    <row r="182" spans="2:9" ht="23.1" customHeight="1" x14ac:dyDescent="0.55000000000000004">
      <c r="B182" s="62">
        <v>171</v>
      </c>
      <c r="C182" s="67">
        <v>68107301172</v>
      </c>
      <c r="D182" s="64" t="s">
        <v>51</v>
      </c>
      <c r="E182" s="65" t="s">
        <v>377</v>
      </c>
      <c r="F182" s="66" t="s">
        <v>378</v>
      </c>
      <c r="G182" s="7"/>
      <c r="H182" s="7"/>
      <c r="I182" s="8"/>
    </row>
    <row r="183" spans="2:9" ht="23.1" customHeight="1" x14ac:dyDescent="0.55000000000000004">
      <c r="B183" s="62">
        <v>172</v>
      </c>
      <c r="C183" s="63">
        <v>68107301173</v>
      </c>
      <c r="D183" s="80" t="s">
        <v>51</v>
      </c>
      <c r="E183" s="81" t="s">
        <v>61</v>
      </c>
      <c r="F183" s="82" t="s">
        <v>379</v>
      </c>
      <c r="G183" s="7"/>
      <c r="H183" s="7"/>
      <c r="I183" s="8"/>
    </row>
    <row r="184" spans="2:9" ht="23.1" customHeight="1" x14ac:dyDescent="0.55000000000000004">
      <c r="B184" s="62">
        <v>173</v>
      </c>
      <c r="C184" s="67">
        <v>68107301174</v>
      </c>
      <c r="D184" s="64" t="s">
        <v>51</v>
      </c>
      <c r="E184" s="65" t="s">
        <v>380</v>
      </c>
      <c r="F184" s="66" t="s">
        <v>381</v>
      </c>
      <c r="G184" s="7"/>
      <c r="H184" s="7"/>
      <c r="I184" s="8"/>
    </row>
    <row r="185" spans="2:9" ht="23.1" customHeight="1" x14ac:dyDescent="0.55000000000000004">
      <c r="B185" s="62">
        <v>174</v>
      </c>
      <c r="C185" s="63">
        <v>68107301175</v>
      </c>
      <c r="D185" s="74" t="s">
        <v>51</v>
      </c>
      <c r="E185" s="75" t="s">
        <v>382</v>
      </c>
      <c r="F185" s="76" t="s">
        <v>383</v>
      </c>
      <c r="G185" s="7"/>
      <c r="H185" s="7"/>
      <c r="I185" s="8"/>
    </row>
    <row r="186" spans="2:9" ht="23.1" customHeight="1" x14ac:dyDescent="0.55000000000000004">
      <c r="B186" s="4"/>
      <c r="C186" s="13"/>
      <c r="D186" s="14"/>
      <c r="E186" s="15"/>
      <c r="F186" s="16" t="s">
        <v>30</v>
      </c>
      <c r="G186" s="17">
        <f>MAX(G12:G185)</f>
        <v>80</v>
      </c>
      <c r="H186" s="17"/>
      <c r="I186" s="18"/>
    </row>
    <row r="187" spans="2:9" s="20" customFormat="1" ht="23.1" customHeight="1" x14ac:dyDescent="0.55000000000000004">
      <c r="B187" s="127" t="s">
        <v>6</v>
      </c>
      <c r="C187" s="114"/>
      <c r="D187" s="114"/>
      <c r="E187" s="128"/>
      <c r="F187" s="19" t="s">
        <v>20</v>
      </c>
      <c r="G187" s="17">
        <f>MIN(G12:G185)</f>
        <v>70</v>
      </c>
      <c r="H187" s="17"/>
      <c r="I187" s="18"/>
    </row>
    <row r="188" spans="2:9" s="20" customFormat="1" ht="23.1" customHeight="1" x14ac:dyDescent="0.6">
      <c r="B188" s="133" t="s">
        <v>7</v>
      </c>
      <c r="C188" s="134"/>
      <c r="D188" s="134"/>
      <c r="E188" s="135"/>
      <c r="F188" s="21" t="s">
        <v>21</v>
      </c>
      <c r="G188" s="17">
        <f>AVERAGE(G12:G185)</f>
        <v>75</v>
      </c>
      <c r="H188" s="17"/>
      <c r="I188" s="18"/>
    </row>
    <row r="189" spans="2:9" s="20" customFormat="1" ht="23.1" customHeight="1" x14ac:dyDescent="0.6">
      <c r="B189" s="136" t="s">
        <v>31</v>
      </c>
      <c r="C189" s="137"/>
      <c r="D189" s="137"/>
      <c r="E189" s="138"/>
      <c r="F189" s="21" t="s">
        <v>22</v>
      </c>
      <c r="G189" s="17">
        <f>STDEV(G12:G185)</f>
        <v>7.0710678118654755</v>
      </c>
      <c r="H189" s="17"/>
      <c r="I189" s="18"/>
    </row>
    <row r="190" spans="2:9" s="24" customFormat="1" ht="21" customHeight="1" x14ac:dyDescent="0.2">
      <c r="B190" s="149" t="s">
        <v>45</v>
      </c>
      <c r="C190" s="149"/>
      <c r="D190" s="149"/>
      <c r="E190" s="149"/>
      <c r="F190" s="149"/>
      <c r="G190" s="22"/>
      <c r="H190" s="22"/>
      <c r="I190" s="23"/>
    </row>
    <row r="191" spans="2:9" s="24" customFormat="1" ht="21" customHeight="1" x14ac:dyDescent="0.55000000000000004">
      <c r="B191" s="25" t="s">
        <v>46</v>
      </c>
      <c r="C191" s="26"/>
      <c r="D191" s="27" t="s">
        <v>47</v>
      </c>
      <c r="E191" s="26"/>
      <c r="F191" s="28" t="s">
        <v>13</v>
      </c>
      <c r="I191" s="29"/>
    </row>
    <row r="192" spans="2:9" s="24" customFormat="1" ht="21" customHeight="1" x14ac:dyDescent="0.55000000000000004">
      <c r="B192" s="25" t="s">
        <v>46</v>
      </c>
      <c r="C192" s="26"/>
      <c r="D192" s="27" t="s">
        <v>47</v>
      </c>
      <c r="E192" s="30"/>
      <c r="F192" s="28" t="s">
        <v>14</v>
      </c>
      <c r="G192" s="107" t="s">
        <v>386</v>
      </c>
      <c r="H192" s="107"/>
      <c r="I192" s="108"/>
    </row>
    <row r="193" spans="2:9" s="24" customFormat="1" ht="21" customHeight="1" x14ac:dyDescent="0.55000000000000004">
      <c r="B193" s="25" t="s">
        <v>46</v>
      </c>
      <c r="C193" s="26"/>
      <c r="D193" s="27" t="s">
        <v>47</v>
      </c>
      <c r="E193" s="30"/>
      <c r="F193" s="28" t="s">
        <v>15</v>
      </c>
      <c r="G193" s="109" t="s">
        <v>42</v>
      </c>
      <c r="H193" s="109"/>
      <c r="I193" s="110"/>
    </row>
    <row r="194" spans="2:9" s="31" customFormat="1" ht="21" customHeight="1" x14ac:dyDescent="0.55000000000000004">
      <c r="B194" s="25" t="s">
        <v>46</v>
      </c>
      <c r="C194" s="26"/>
      <c r="D194" s="27" t="s">
        <v>47</v>
      </c>
      <c r="E194" s="30"/>
      <c r="F194" s="28" t="s">
        <v>16</v>
      </c>
      <c r="G194" s="107" t="s">
        <v>387</v>
      </c>
      <c r="H194" s="107"/>
      <c r="I194" s="108"/>
    </row>
    <row r="195" spans="2:9" s="24" customFormat="1" ht="21" customHeight="1" x14ac:dyDescent="0.55000000000000004">
      <c r="B195" s="25" t="s">
        <v>46</v>
      </c>
      <c r="C195" s="26"/>
      <c r="D195" s="27" t="s">
        <v>47</v>
      </c>
      <c r="E195" s="30"/>
      <c r="F195" s="28" t="s">
        <v>17</v>
      </c>
      <c r="G195" s="109" t="s">
        <v>8</v>
      </c>
      <c r="H195" s="109"/>
      <c r="I195" s="110"/>
    </row>
    <row r="196" spans="2:9" s="24" customFormat="1" ht="21" customHeight="1" x14ac:dyDescent="0.55000000000000004">
      <c r="B196" s="25" t="s">
        <v>46</v>
      </c>
      <c r="C196" s="26"/>
      <c r="D196" s="27" t="s">
        <v>47</v>
      </c>
      <c r="E196" s="30"/>
      <c r="F196" s="28" t="s">
        <v>18</v>
      </c>
      <c r="G196" s="32"/>
      <c r="H196" s="32"/>
      <c r="I196" s="33"/>
    </row>
    <row r="197" spans="2:9" s="24" customFormat="1" ht="21" customHeight="1" x14ac:dyDescent="0.55000000000000004">
      <c r="B197" s="25" t="s">
        <v>46</v>
      </c>
      <c r="C197" s="26"/>
      <c r="D197" s="27" t="s">
        <v>47</v>
      </c>
      <c r="E197" s="26"/>
      <c r="F197" s="28" t="s">
        <v>19</v>
      </c>
      <c r="G197" s="32"/>
      <c r="H197" s="32"/>
      <c r="I197" s="33"/>
    </row>
    <row r="198" spans="2:9" s="20" customFormat="1" ht="23.1" customHeight="1" x14ac:dyDescent="0.55000000000000004">
      <c r="B198" s="122" t="s">
        <v>12</v>
      </c>
      <c r="C198" s="123"/>
      <c r="D198" s="123"/>
      <c r="E198" s="124"/>
      <c r="F198" s="34"/>
      <c r="G198" s="35"/>
      <c r="H198" s="35"/>
      <c r="I198" s="36"/>
    </row>
    <row r="199" spans="2:9" s="20" customFormat="1" ht="23.1" customHeight="1" x14ac:dyDescent="0.55000000000000004">
      <c r="B199" s="37" t="s">
        <v>32</v>
      </c>
      <c r="C199" s="37" t="s">
        <v>33</v>
      </c>
      <c r="D199" s="125" t="s">
        <v>34</v>
      </c>
      <c r="E199" s="126"/>
      <c r="F199" s="38"/>
      <c r="I199" s="39"/>
    </row>
    <row r="200" spans="2:9" s="20" customFormat="1" ht="23.1" customHeight="1" x14ac:dyDescent="0.55000000000000004">
      <c r="B200" s="37" t="s">
        <v>23</v>
      </c>
      <c r="C200" s="40">
        <f>COUNTIF(H$12:H$172,"A")</f>
        <v>1</v>
      </c>
      <c r="D200" s="129">
        <f t="shared" ref="D200:D206" si="0">(C200*100)/$C$207</f>
        <v>50</v>
      </c>
      <c r="E200" s="130"/>
      <c r="F200" s="106" t="s">
        <v>388</v>
      </c>
      <c r="G200" s="41"/>
      <c r="H200" s="41"/>
      <c r="I200" s="42"/>
    </row>
    <row r="201" spans="2:9" s="20" customFormat="1" ht="23.1" customHeight="1" x14ac:dyDescent="0.55000000000000004">
      <c r="B201" s="37" t="s">
        <v>24</v>
      </c>
      <c r="C201" s="40">
        <f>COUNTIF(H$12:H$172,"B+")</f>
        <v>0</v>
      </c>
      <c r="D201" s="129">
        <f t="shared" si="0"/>
        <v>0</v>
      </c>
      <c r="E201" s="130"/>
      <c r="F201" s="43" t="s">
        <v>389</v>
      </c>
      <c r="G201" s="44"/>
      <c r="H201" s="44"/>
      <c r="I201" s="28"/>
    </row>
    <row r="202" spans="2:9" s="20" customFormat="1" ht="23.1" customHeight="1" x14ac:dyDescent="0.55000000000000004">
      <c r="B202" s="37" t="s">
        <v>25</v>
      </c>
      <c r="C202" s="40">
        <f>COUNTIF(H$12:H$172,"B")</f>
        <v>1</v>
      </c>
      <c r="D202" s="129">
        <f t="shared" si="0"/>
        <v>50</v>
      </c>
      <c r="E202" s="130"/>
      <c r="F202" s="43" t="s">
        <v>390</v>
      </c>
      <c r="G202" s="44"/>
      <c r="H202" s="44"/>
      <c r="I202" s="28"/>
    </row>
    <row r="203" spans="2:9" s="20" customFormat="1" ht="23.1" customHeight="1" x14ac:dyDescent="0.55000000000000004">
      <c r="B203" s="37" t="s">
        <v>26</v>
      </c>
      <c r="C203" s="40">
        <f>COUNTIF(H$12:H$172,"C+")</f>
        <v>0</v>
      </c>
      <c r="D203" s="129">
        <f t="shared" si="0"/>
        <v>0</v>
      </c>
      <c r="E203" s="130"/>
      <c r="F203" s="43" t="s">
        <v>391</v>
      </c>
      <c r="G203" s="44"/>
      <c r="H203" s="44"/>
      <c r="I203" s="28"/>
    </row>
    <row r="204" spans="2:9" s="20" customFormat="1" ht="23.1" customHeight="1" x14ac:dyDescent="0.55000000000000004">
      <c r="B204" s="37" t="s">
        <v>27</v>
      </c>
      <c r="C204" s="40">
        <f>COUNTIF(H$12:H$172,"C")</f>
        <v>0</v>
      </c>
      <c r="D204" s="129">
        <f t="shared" si="0"/>
        <v>0</v>
      </c>
      <c r="E204" s="130"/>
      <c r="F204" s="43" t="s">
        <v>392</v>
      </c>
      <c r="G204" s="44"/>
      <c r="H204" s="44"/>
      <c r="I204" s="28"/>
    </row>
    <row r="205" spans="2:9" ht="23.1" customHeight="1" x14ac:dyDescent="0.55000000000000004">
      <c r="B205" s="37" t="s">
        <v>28</v>
      </c>
      <c r="C205" s="40">
        <f>COUNTIF(H$12:H$172,"D+")</f>
        <v>0</v>
      </c>
      <c r="D205" s="129">
        <f t="shared" si="0"/>
        <v>0</v>
      </c>
      <c r="E205" s="130"/>
      <c r="F205" s="46" t="s">
        <v>393</v>
      </c>
      <c r="I205" s="45"/>
    </row>
    <row r="206" spans="2:9" s="20" customFormat="1" ht="23.1" customHeight="1" x14ac:dyDescent="0.55000000000000004">
      <c r="B206" s="37" t="s">
        <v>29</v>
      </c>
      <c r="C206" s="40">
        <f>COUNTIF(H$12:H$172,"D")</f>
        <v>0</v>
      </c>
      <c r="D206" s="129">
        <f t="shared" si="0"/>
        <v>0</v>
      </c>
      <c r="E206" s="130"/>
      <c r="F206" s="46"/>
      <c r="G206" s="2"/>
      <c r="H206" s="2"/>
      <c r="I206" s="47"/>
    </row>
    <row r="207" spans="2:9" s="20" customFormat="1" ht="11.25" customHeight="1" x14ac:dyDescent="0.55000000000000004">
      <c r="B207" s="48"/>
      <c r="C207" s="49">
        <f>SUM(C200:C206)</f>
        <v>2</v>
      </c>
      <c r="D207" s="26"/>
      <c r="E207" s="50"/>
      <c r="F207" s="46"/>
      <c r="G207" s="2"/>
      <c r="H207" s="2"/>
      <c r="I207" s="47"/>
    </row>
    <row r="208" spans="2:9" s="20" customFormat="1" ht="23.1" customHeight="1" x14ac:dyDescent="0.55000000000000004">
      <c r="B208" s="119"/>
      <c r="C208" s="120"/>
      <c r="D208" s="120"/>
      <c r="E208" s="121"/>
      <c r="F208" s="127" t="s">
        <v>6</v>
      </c>
      <c r="G208" s="114"/>
      <c r="H208" s="114"/>
      <c r="I208" s="128"/>
    </row>
    <row r="209" spans="2:9" s="20" customFormat="1" ht="23.1" customHeight="1" x14ac:dyDescent="0.55000000000000004">
      <c r="B209" s="115"/>
      <c r="C209" s="109"/>
      <c r="D209" s="109"/>
      <c r="E209" s="110"/>
      <c r="F209" s="116" t="s">
        <v>384</v>
      </c>
      <c r="G209" s="117"/>
      <c r="H209" s="117"/>
      <c r="I209" s="118"/>
    </row>
    <row r="210" spans="2:9" s="20" customFormat="1" ht="23.1" customHeight="1" x14ac:dyDescent="0.55000000000000004">
      <c r="B210" s="51"/>
      <c r="C210" s="26"/>
      <c r="D210" s="26"/>
      <c r="E210" s="50"/>
      <c r="F210" s="115" t="s">
        <v>394</v>
      </c>
      <c r="G210" s="109"/>
      <c r="H210" s="109"/>
      <c r="I210" s="110"/>
    </row>
    <row r="211" spans="2:9" s="20" customFormat="1" ht="23.1" customHeight="1" x14ac:dyDescent="0.55000000000000004">
      <c r="B211" s="25"/>
      <c r="C211" s="26"/>
      <c r="D211" s="26"/>
      <c r="E211" s="50"/>
      <c r="F211" s="116" t="s">
        <v>8</v>
      </c>
      <c r="G211" s="117"/>
      <c r="H211" s="117"/>
      <c r="I211" s="118"/>
    </row>
    <row r="212" spans="2:9" s="20" customFormat="1" ht="23.1" customHeight="1" x14ac:dyDescent="0.55000000000000004">
      <c r="B212" s="25" t="s">
        <v>4</v>
      </c>
      <c r="C212" s="52"/>
      <c r="D212" s="52"/>
      <c r="E212" s="53"/>
      <c r="F212" s="38"/>
      <c r="I212" s="39"/>
    </row>
    <row r="213" spans="2:9" s="20" customFormat="1" ht="23.1" customHeight="1" x14ac:dyDescent="0.55000000000000004">
      <c r="B213" s="25" t="s">
        <v>35</v>
      </c>
      <c r="C213" s="26"/>
      <c r="D213" s="26"/>
      <c r="E213" s="50"/>
      <c r="F213" s="38"/>
      <c r="I213" s="39"/>
    </row>
    <row r="214" spans="2:9" s="20" customFormat="1" ht="23.1" customHeight="1" x14ac:dyDescent="0.55000000000000004">
      <c r="B214" s="25" t="s">
        <v>36</v>
      </c>
      <c r="C214" s="52"/>
      <c r="D214" s="26"/>
      <c r="E214" s="50"/>
      <c r="F214" s="38"/>
      <c r="I214" s="39"/>
    </row>
    <row r="215" spans="2:9" s="20" customFormat="1" ht="23.1" customHeight="1" x14ac:dyDescent="0.55000000000000004">
      <c r="B215" s="54" t="s">
        <v>41</v>
      </c>
      <c r="C215" s="52"/>
      <c r="D215" s="26"/>
      <c r="E215" s="50"/>
      <c r="F215" s="38"/>
      <c r="I215" s="39"/>
    </row>
    <row r="216" spans="2:9" s="20" customFormat="1" ht="23.1" customHeight="1" x14ac:dyDescent="0.55000000000000004">
      <c r="B216" s="54" t="s">
        <v>40</v>
      </c>
      <c r="C216" s="52"/>
      <c r="D216" s="26"/>
      <c r="E216" s="50"/>
      <c r="F216" s="38"/>
      <c r="I216" s="39"/>
    </row>
    <row r="217" spans="2:9" s="20" customFormat="1" ht="23.1" customHeight="1" x14ac:dyDescent="0.55000000000000004">
      <c r="B217" s="25"/>
      <c r="C217" s="52"/>
      <c r="D217" s="26"/>
      <c r="E217" s="50"/>
      <c r="F217" s="38"/>
      <c r="I217" s="39"/>
    </row>
    <row r="218" spans="2:9" s="20" customFormat="1" ht="23.1" customHeight="1" x14ac:dyDescent="0.55000000000000004">
      <c r="B218" s="116" t="s">
        <v>37</v>
      </c>
      <c r="C218" s="117"/>
      <c r="D218" s="117"/>
      <c r="E218" s="118"/>
      <c r="F218" s="38"/>
      <c r="I218" s="39"/>
    </row>
    <row r="219" spans="2:9" s="20" customFormat="1" ht="23.1" customHeight="1" x14ac:dyDescent="0.55000000000000004">
      <c r="B219" s="111" t="s">
        <v>38</v>
      </c>
      <c r="C219" s="112"/>
      <c r="D219" s="112"/>
      <c r="E219" s="113"/>
      <c r="F219" s="38"/>
      <c r="I219" s="39"/>
    </row>
    <row r="220" spans="2:9" s="20" customFormat="1" ht="23.1" customHeight="1" x14ac:dyDescent="0.5">
      <c r="B220" s="55"/>
      <c r="C220" s="56"/>
      <c r="D220" s="56"/>
      <c r="E220" s="57"/>
      <c r="F220" s="55"/>
      <c r="G220" s="56"/>
      <c r="H220" s="56" t="s">
        <v>385</v>
      </c>
      <c r="I220" s="57"/>
    </row>
    <row r="221" spans="2:9" ht="23.1" customHeight="1" x14ac:dyDescent="0.5">
      <c r="B221" s="58"/>
      <c r="C221" s="58"/>
      <c r="D221" s="58"/>
      <c r="E221" s="58"/>
      <c r="F221" s="58"/>
      <c r="G221" s="59"/>
      <c r="H221" s="59"/>
      <c r="I221" s="59"/>
    </row>
    <row r="222" spans="2:9" ht="23.1" customHeight="1" x14ac:dyDescent="0.55000000000000004">
      <c r="B222" s="58"/>
      <c r="C222" s="58"/>
      <c r="D222" s="58"/>
      <c r="E222" s="58"/>
      <c r="F222" s="58"/>
      <c r="G222" s="114"/>
      <c r="H222" s="114"/>
      <c r="I222" s="114"/>
    </row>
    <row r="223" spans="2:9" ht="23.1" customHeight="1" x14ac:dyDescent="0.5">
      <c r="B223" s="58"/>
      <c r="C223" s="58"/>
      <c r="D223" s="58"/>
      <c r="E223" s="58"/>
      <c r="F223" s="58"/>
      <c r="G223" s="60"/>
      <c r="H223" s="60"/>
      <c r="I223" s="60"/>
    </row>
    <row r="224" spans="2:9" ht="23.1" customHeight="1" x14ac:dyDescent="0.55000000000000004">
      <c r="B224" s="58"/>
      <c r="C224" s="58"/>
      <c r="D224" s="58"/>
      <c r="E224" s="58"/>
      <c r="F224" s="58"/>
      <c r="G224" s="61"/>
      <c r="H224" s="61"/>
      <c r="I224" s="61"/>
    </row>
    <row r="225" spans="2:9" ht="23.1" customHeight="1" x14ac:dyDescent="0.5">
      <c r="B225" s="58"/>
      <c r="C225" s="58"/>
      <c r="D225" s="58"/>
      <c r="E225" s="58"/>
      <c r="F225" s="58"/>
      <c r="G225" s="60"/>
      <c r="H225" s="60"/>
      <c r="I225" s="60"/>
    </row>
    <row r="226" spans="2:9" ht="23.1" customHeight="1" x14ac:dyDescent="0.5">
      <c r="B226" s="58"/>
      <c r="C226" s="58"/>
      <c r="D226" s="58"/>
      <c r="E226" s="58"/>
      <c r="F226" s="58"/>
      <c r="G226" s="59"/>
      <c r="H226" s="59"/>
      <c r="I226" s="59"/>
    </row>
    <row r="227" spans="2:9" ht="23.1" customHeight="1" x14ac:dyDescent="0.5">
      <c r="B227" s="58"/>
      <c r="C227" s="58"/>
      <c r="D227" s="58"/>
      <c r="E227" s="58"/>
      <c r="F227" s="58"/>
      <c r="G227" s="59"/>
      <c r="H227" s="59"/>
      <c r="I227" s="59"/>
    </row>
    <row r="228" spans="2:9" ht="23.1" customHeight="1" x14ac:dyDescent="0.5">
      <c r="B228" s="58"/>
      <c r="C228" s="58"/>
      <c r="D228" s="58"/>
      <c r="E228" s="58"/>
      <c r="F228" s="58"/>
      <c r="G228" s="59"/>
      <c r="H228" s="59"/>
      <c r="I228" s="59"/>
    </row>
    <row r="229" spans="2:9" ht="23.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3.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3.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3.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3.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3.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3.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3.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3.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3.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3.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3.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3.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3.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3.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3.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3.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3.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3.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3.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3.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C472" s="58"/>
      <c r="D472" s="58"/>
      <c r="E472" s="58"/>
      <c r="F472" s="58"/>
      <c r="G472" s="58"/>
      <c r="H472" s="58"/>
      <c r="I472" s="58"/>
    </row>
    <row r="473" spans="2:9" ht="21" customHeight="1" x14ac:dyDescent="0.5">
      <c r="B473" s="58"/>
      <c r="C473" s="58"/>
      <c r="D473" s="58"/>
      <c r="E473" s="58"/>
      <c r="F473" s="58"/>
      <c r="G473" s="58"/>
      <c r="H473" s="58"/>
      <c r="I473" s="58"/>
    </row>
    <row r="474" spans="2:9" ht="21" customHeight="1" x14ac:dyDescent="0.5">
      <c r="B474" s="58"/>
      <c r="C474" s="58"/>
      <c r="D474" s="58"/>
      <c r="E474" s="58"/>
      <c r="F474" s="58"/>
      <c r="G474" s="58"/>
      <c r="H474" s="58"/>
      <c r="I474" s="58"/>
    </row>
    <row r="475" spans="2:9" ht="21" customHeight="1" x14ac:dyDescent="0.5">
      <c r="B475" s="58"/>
      <c r="C475" s="58"/>
      <c r="D475" s="58"/>
      <c r="E475" s="58"/>
      <c r="F475" s="58"/>
      <c r="G475" s="58"/>
      <c r="H475" s="58"/>
      <c r="I475" s="58"/>
    </row>
    <row r="476" spans="2:9" ht="21" customHeight="1" x14ac:dyDescent="0.5">
      <c r="B476" s="58"/>
      <c r="C476" s="58"/>
      <c r="D476" s="58"/>
      <c r="E476" s="58"/>
      <c r="F476" s="58"/>
      <c r="G476" s="58"/>
      <c r="H476" s="58"/>
      <c r="I476" s="58"/>
    </row>
    <row r="477" spans="2:9" ht="21" customHeight="1" x14ac:dyDescent="0.5">
      <c r="B477" s="58"/>
      <c r="C477" s="58"/>
      <c r="D477" s="58"/>
      <c r="E477" s="58"/>
      <c r="F477" s="58"/>
      <c r="G477" s="58"/>
      <c r="H477" s="58"/>
      <c r="I477" s="58"/>
    </row>
    <row r="478" spans="2:9" ht="21" customHeight="1" x14ac:dyDescent="0.5">
      <c r="B478" s="58"/>
      <c r="C478" s="58"/>
      <c r="D478" s="58"/>
      <c r="E478" s="58"/>
      <c r="F478" s="58"/>
      <c r="G478" s="58"/>
      <c r="H478" s="58"/>
      <c r="I478" s="58"/>
    </row>
    <row r="479" spans="2:9" ht="21" customHeight="1" x14ac:dyDescent="0.5">
      <c r="B479" s="58"/>
      <c r="C479" s="58"/>
      <c r="D479" s="58"/>
      <c r="E479" s="58"/>
      <c r="F479" s="58"/>
      <c r="G479" s="58"/>
      <c r="H479" s="58"/>
      <c r="I479" s="58"/>
    </row>
    <row r="480" spans="2:9" ht="21" customHeight="1" x14ac:dyDescent="0.5">
      <c r="B480" s="58"/>
      <c r="C480" s="58"/>
      <c r="D480" s="58"/>
      <c r="E480" s="58"/>
      <c r="F480" s="58"/>
      <c r="G480" s="58"/>
      <c r="H480" s="58"/>
      <c r="I480" s="58"/>
    </row>
    <row r="481" spans="2:9" ht="21" customHeight="1" x14ac:dyDescent="0.5">
      <c r="B481" s="58"/>
      <c r="C481" s="58"/>
      <c r="D481" s="58"/>
      <c r="E481" s="58"/>
      <c r="F481" s="58"/>
      <c r="G481" s="58"/>
      <c r="H481" s="58"/>
      <c r="I481" s="58"/>
    </row>
    <row r="482" spans="2:9" ht="21" customHeight="1" x14ac:dyDescent="0.5">
      <c r="B482" s="58"/>
      <c r="C482" s="58"/>
      <c r="D482" s="58"/>
      <c r="E482" s="58"/>
      <c r="F482" s="58"/>
      <c r="G482" s="58"/>
      <c r="H482" s="58"/>
      <c r="I482" s="58"/>
    </row>
    <row r="483" spans="2:9" ht="21" customHeight="1" x14ac:dyDescent="0.5">
      <c r="B483" s="58"/>
      <c r="C483" s="58"/>
      <c r="D483" s="58"/>
      <c r="E483" s="58"/>
      <c r="F483" s="58"/>
      <c r="G483" s="58"/>
      <c r="H483" s="58"/>
      <c r="I483" s="58"/>
    </row>
    <row r="484" spans="2:9" ht="21" customHeight="1" x14ac:dyDescent="0.5">
      <c r="B484" s="58"/>
      <c r="C484" s="58"/>
      <c r="D484" s="58"/>
      <c r="E484" s="58"/>
      <c r="F484" s="58"/>
      <c r="G484" s="58"/>
      <c r="H484" s="58"/>
      <c r="I484" s="58"/>
    </row>
    <row r="485" spans="2:9" ht="21" customHeight="1" x14ac:dyDescent="0.5">
      <c r="B485" s="58"/>
      <c r="C485" s="58"/>
      <c r="D485" s="58"/>
      <c r="E485" s="58"/>
      <c r="F485" s="58"/>
      <c r="G485" s="58"/>
      <c r="H485" s="58"/>
      <c r="I485" s="58"/>
    </row>
    <row r="486" spans="2:9" ht="21" customHeight="1" x14ac:dyDescent="0.5">
      <c r="B486" s="58"/>
      <c r="C486" s="58"/>
      <c r="D486" s="58"/>
      <c r="E486" s="58"/>
      <c r="F486" s="58"/>
      <c r="G486" s="58"/>
      <c r="H486" s="58"/>
      <c r="I486" s="58"/>
    </row>
    <row r="487" spans="2:9" ht="21" customHeight="1" x14ac:dyDescent="0.5">
      <c r="B487" s="58"/>
      <c r="C487" s="58"/>
      <c r="D487" s="58"/>
      <c r="E487" s="58"/>
      <c r="F487" s="58"/>
      <c r="G487" s="58"/>
      <c r="H487" s="58"/>
      <c r="I487" s="58"/>
    </row>
    <row r="488" spans="2:9" ht="21" customHeight="1" x14ac:dyDescent="0.5">
      <c r="B488" s="58"/>
      <c r="C488" s="58"/>
      <c r="D488" s="58"/>
      <c r="E488" s="58"/>
      <c r="F488" s="58"/>
      <c r="G488" s="58"/>
      <c r="H488" s="58"/>
      <c r="I488" s="58"/>
    </row>
    <row r="489" spans="2:9" ht="21" customHeight="1" x14ac:dyDescent="0.5">
      <c r="B489" s="58"/>
      <c r="C489" s="58"/>
      <c r="D489" s="58"/>
      <c r="E489" s="58"/>
      <c r="F489" s="58"/>
      <c r="G489" s="58"/>
      <c r="H489" s="58"/>
      <c r="I489" s="58"/>
    </row>
    <row r="490" spans="2:9" ht="21" customHeight="1" x14ac:dyDescent="0.5">
      <c r="B490" s="58"/>
      <c r="C490" s="58"/>
      <c r="D490" s="58"/>
      <c r="E490" s="58"/>
      <c r="F490" s="58"/>
      <c r="G490" s="58"/>
      <c r="H490" s="58"/>
      <c r="I490" s="58"/>
    </row>
    <row r="491" spans="2:9" ht="21" customHeight="1" x14ac:dyDescent="0.5">
      <c r="B491" s="58"/>
      <c r="C491" s="58"/>
      <c r="D491" s="58"/>
      <c r="E491" s="58"/>
      <c r="F491" s="58"/>
      <c r="G491" s="58"/>
      <c r="H491" s="58"/>
      <c r="I491" s="58"/>
    </row>
    <row r="492" spans="2:9" ht="21" customHeight="1" x14ac:dyDescent="0.5">
      <c r="B492" s="58"/>
      <c r="C492" s="58"/>
      <c r="D492" s="58"/>
      <c r="E492" s="58"/>
      <c r="F492" s="58"/>
      <c r="G492" s="58"/>
      <c r="H492" s="58"/>
      <c r="I492" s="58"/>
    </row>
    <row r="493" spans="2:9" ht="21" customHeight="1" x14ac:dyDescent="0.5">
      <c r="B493" s="58"/>
      <c r="C493" s="58"/>
      <c r="D493" s="58"/>
      <c r="E493" s="58"/>
      <c r="F493" s="58"/>
      <c r="G493" s="58"/>
      <c r="H493" s="58"/>
      <c r="I493" s="58"/>
    </row>
    <row r="494" spans="2:9" ht="21" customHeight="1" x14ac:dyDescent="0.5">
      <c r="B494" s="58"/>
      <c r="C494" s="58"/>
      <c r="D494" s="58"/>
      <c r="E494" s="58"/>
      <c r="F494" s="58"/>
      <c r="G494" s="58"/>
      <c r="H494" s="58"/>
      <c r="I494" s="58"/>
    </row>
    <row r="495" spans="2:9" ht="21" customHeight="1" x14ac:dyDescent="0.5">
      <c r="B495" s="58"/>
      <c r="C495" s="58"/>
      <c r="D495" s="58"/>
      <c r="E495" s="58"/>
      <c r="F495" s="58"/>
      <c r="G495" s="58"/>
      <c r="H495" s="58"/>
      <c r="I495" s="58"/>
    </row>
    <row r="496" spans="2:9" ht="21" customHeight="1" x14ac:dyDescent="0.5">
      <c r="B496" s="58"/>
      <c r="C496" s="58"/>
      <c r="D496" s="58"/>
      <c r="E496" s="58"/>
      <c r="F496" s="58"/>
      <c r="G496" s="58"/>
      <c r="H496" s="58"/>
      <c r="I496" s="58"/>
    </row>
    <row r="497" spans="2:9" ht="21" customHeight="1" x14ac:dyDescent="0.5">
      <c r="B497" s="58"/>
      <c r="C497" s="58"/>
      <c r="D497" s="58"/>
      <c r="E497" s="58"/>
      <c r="F497" s="58"/>
      <c r="G497" s="58"/>
      <c r="H497" s="58"/>
      <c r="I497" s="58"/>
    </row>
    <row r="498" spans="2:9" ht="21" customHeight="1" x14ac:dyDescent="0.5">
      <c r="B498" s="58"/>
      <c r="C498" s="58"/>
      <c r="D498" s="58"/>
      <c r="E498" s="58"/>
      <c r="F498" s="58"/>
      <c r="G498" s="58"/>
      <c r="H498" s="58"/>
      <c r="I498" s="58"/>
    </row>
    <row r="499" spans="2:9" ht="21" customHeight="1" x14ac:dyDescent="0.5">
      <c r="B499" s="58"/>
      <c r="C499" s="58"/>
      <c r="D499" s="58"/>
      <c r="E499" s="58"/>
      <c r="F499" s="58"/>
      <c r="G499" s="58"/>
      <c r="H499" s="58"/>
      <c r="I499" s="58"/>
    </row>
    <row r="500" spans="2:9" ht="21" customHeight="1" x14ac:dyDescent="0.5">
      <c r="B500" s="58"/>
      <c r="C500" s="58"/>
      <c r="D500" s="58"/>
      <c r="E500" s="58"/>
      <c r="F500" s="58"/>
      <c r="G500" s="58"/>
      <c r="H500" s="58"/>
      <c r="I500" s="58"/>
    </row>
    <row r="501" spans="2:9" ht="21" customHeight="1" x14ac:dyDescent="0.5">
      <c r="B501" s="58"/>
      <c r="C501" s="58"/>
      <c r="D501" s="58"/>
      <c r="E501" s="58"/>
      <c r="F501" s="58"/>
      <c r="G501" s="58"/>
      <c r="H501" s="58"/>
      <c r="I501" s="58"/>
    </row>
    <row r="502" spans="2:9" ht="21" customHeight="1" x14ac:dyDescent="0.5">
      <c r="B502" s="58"/>
      <c r="C502" s="58"/>
      <c r="D502" s="58"/>
      <c r="E502" s="58"/>
      <c r="F502" s="58"/>
      <c r="G502" s="58"/>
      <c r="H502" s="58"/>
      <c r="I502" s="58"/>
    </row>
    <row r="503" spans="2:9" ht="21" customHeight="1" x14ac:dyDescent="0.5">
      <c r="B503" s="58"/>
      <c r="C503" s="58"/>
      <c r="D503" s="58"/>
      <c r="E503" s="58"/>
      <c r="F503" s="58"/>
      <c r="G503" s="58"/>
      <c r="H503" s="58"/>
      <c r="I503" s="58"/>
    </row>
    <row r="504" spans="2:9" ht="21" customHeight="1" x14ac:dyDescent="0.5">
      <c r="B504" s="58"/>
      <c r="C504" s="58"/>
      <c r="D504" s="58"/>
      <c r="E504" s="58"/>
      <c r="F504" s="58"/>
      <c r="G504" s="58"/>
      <c r="H504" s="58"/>
      <c r="I504" s="58"/>
    </row>
    <row r="505" spans="2:9" ht="21" customHeight="1" x14ac:dyDescent="0.5">
      <c r="B505" s="58"/>
      <c r="C505" s="58"/>
      <c r="D505" s="58"/>
      <c r="E505" s="58"/>
      <c r="F505" s="58"/>
      <c r="G505" s="58"/>
      <c r="H505" s="58"/>
      <c r="I505" s="58"/>
    </row>
    <row r="506" spans="2:9" ht="21" customHeight="1" x14ac:dyDescent="0.5">
      <c r="B506" s="58"/>
      <c r="C506" s="58"/>
      <c r="D506" s="58"/>
      <c r="E506" s="58"/>
      <c r="F506" s="58"/>
      <c r="G506" s="58"/>
      <c r="H506" s="58"/>
      <c r="I506" s="58"/>
    </row>
    <row r="507" spans="2:9" ht="21" customHeight="1" x14ac:dyDescent="0.5">
      <c r="B507" s="58"/>
      <c r="C507" s="58"/>
      <c r="D507" s="58"/>
      <c r="E507" s="58"/>
      <c r="F507" s="58"/>
      <c r="G507" s="58"/>
      <c r="H507" s="58"/>
      <c r="I507" s="58"/>
    </row>
    <row r="508" spans="2:9" ht="21" customHeight="1" x14ac:dyDescent="0.5">
      <c r="B508" s="58"/>
      <c r="C508" s="58"/>
      <c r="D508" s="58"/>
      <c r="E508" s="58"/>
      <c r="F508" s="58"/>
      <c r="G508" s="58"/>
      <c r="H508" s="58"/>
      <c r="I508" s="58"/>
    </row>
    <row r="509" spans="2:9" ht="21" customHeight="1" x14ac:dyDescent="0.5">
      <c r="B509" s="58"/>
      <c r="C509" s="58"/>
      <c r="D509" s="58"/>
      <c r="E509" s="58"/>
      <c r="F509" s="58"/>
      <c r="G509" s="58"/>
      <c r="H509" s="58"/>
      <c r="I509" s="58"/>
    </row>
    <row r="510" spans="2:9" ht="21" customHeight="1" x14ac:dyDescent="0.5">
      <c r="B510" s="58"/>
      <c r="C510" s="58"/>
      <c r="D510" s="58"/>
      <c r="E510" s="58"/>
      <c r="F510" s="58"/>
      <c r="G510" s="58"/>
      <c r="H510" s="58"/>
      <c r="I510" s="58"/>
    </row>
    <row r="511" spans="2:9" ht="21" customHeight="1" x14ac:dyDescent="0.5">
      <c r="B511" s="58"/>
      <c r="C511" s="58"/>
      <c r="D511" s="58"/>
      <c r="E511" s="58"/>
      <c r="F511" s="58"/>
      <c r="G511" s="58"/>
      <c r="H511" s="58"/>
      <c r="I511" s="58"/>
    </row>
    <row r="512" spans="2:9" ht="21" customHeight="1" x14ac:dyDescent="0.5">
      <c r="B512" s="58"/>
      <c r="C512" s="58"/>
      <c r="D512" s="58"/>
      <c r="E512" s="58"/>
      <c r="F512" s="58"/>
      <c r="G512" s="58"/>
      <c r="H512" s="58"/>
      <c r="I512" s="58"/>
    </row>
    <row r="513" spans="2:9" ht="21" customHeight="1" x14ac:dyDescent="0.5">
      <c r="B513" s="58"/>
      <c r="C513" s="58"/>
      <c r="D513" s="58"/>
      <c r="E513" s="58"/>
      <c r="F513" s="58"/>
      <c r="G513" s="58"/>
      <c r="H513" s="58"/>
      <c r="I513" s="58"/>
    </row>
    <row r="514" spans="2:9" ht="21" customHeight="1" x14ac:dyDescent="0.5">
      <c r="B514" s="58"/>
      <c r="C514" s="58"/>
      <c r="D514" s="58"/>
      <c r="E514" s="58"/>
      <c r="F514" s="58"/>
      <c r="G514" s="58"/>
      <c r="H514" s="58"/>
      <c r="I514" s="58"/>
    </row>
    <row r="515" spans="2:9" ht="21" customHeight="1" x14ac:dyDescent="0.5">
      <c r="B515" s="58"/>
      <c r="C515" s="58"/>
      <c r="D515" s="58"/>
      <c r="E515" s="58"/>
      <c r="F515" s="58"/>
      <c r="G515" s="58"/>
      <c r="H515" s="58"/>
      <c r="I515" s="58"/>
    </row>
    <row r="516" spans="2:9" ht="21" customHeight="1" x14ac:dyDescent="0.5">
      <c r="B516" s="58"/>
      <c r="C516" s="58"/>
      <c r="D516" s="58"/>
      <c r="E516" s="58"/>
      <c r="F516" s="58"/>
      <c r="G516" s="58"/>
      <c r="H516" s="58"/>
      <c r="I516" s="58"/>
    </row>
    <row r="517" spans="2:9" ht="21" customHeight="1" x14ac:dyDescent="0.5">
      <c r="B517" s="58"/>
      <c r="C517" s="58"/>
      <c r="D517" s="58"/>
      <c r="E517" s="58"/>
      <c r="F517" s="58"/>
      <c r="G517" s="58"/>
      <c r="H517" s="58"/>
      <c r="I517" s="58"/>
    </row>
    <row r="518" spans="2:9" ht="21" customHeight="1" x14ac:dyDescent="0.5">
      <c r="B518" s="58"/>
      <c r="C518" s="58"/>
      <c r="D518" s="58"/>
      <c r="E518" s="58"/>
      <c r="F518" s="58"/>
      <c r="G518" s="58"/>
      <c r="H518" s="58"/>
      <c r="I518" s="58"/>
    </row>
    <row r="519" spans="2:9" ht="21" customHeight="1" x14ac:dyDescent="0.5">
      <c r="B519" s="58"/>
      <c r="C519" s="58"/>
      <c r="D519" s="58"/>
      <c r="E519" s="58"/>
      <c r="F519" s="58"/>
      <c r="G519" s="58"/>
      <c r="H519" s="58"/>
      <c r="I519" s="58"/>
    </row>
    <row r="520" spans="2:9" ht="21" customHeight="1" x14ac:dyDescent="0.5">
      <c r="B520" s="58"/>
      <c r="C520" s="58"/>
      <c r="D520" s="58"/>
      <c r="E520" s="58"/>
      <c r="F520" s="58"/>
      <c r="G520" s="58"/>
      <c r="H520" s="58"/>
      <c r="I520" s="58"/>
    </row>
    <row r="521" spans="2:9" ht="21" customHeight="1" x14ac:dyDescent="0.5">
      <c r="B521" s="58"/>
      <c r="C521" s="58"/>
      <c r="D521" s="58"/>
      <c r="E521" s="58"/>
      <c r="F521" s="58"/>
      <c r="G521" s="58"/>
      <c r="H521" s="58"/>
      <c r="I521" s="58"/>
    </row>
    <row r="522" spans="2:9" ht="21" customHeight="1" x14ac:dyDescent="0.5">
      <c r="B522" s="58"/>
      <c r="C522" s="58"/>
      <c r="D522" s="58"/>
      <c r="E522" s="58"/>
      <c r="F522" s="58"/>
      <c r="G522" s="58"/>
      <c r="H522" s="58"/>
      <c r="I522" s="58"/>
    </row>
    <row r="523" spans="2:9" ht="21" customHeight="1" x14ac:dyDescent="0.5">
      <c r="B523" s="58"/>
      <c r="C523" s="58"/>
      <c r="D523" s="58"/>
      <c r="E523" s="58"/>
      <c r="F523" s="58"/>
      <c r="G523" s="58"/>
      <c r="H523" s="58"/>
      <c r="I523" s="58"/>
    </row>
    <row r="524" spans="2:9" ht="21" customHeight="1" x14ac:dyDescent="0.5">
      <c r="B524" s="58"/>
      <c r="C524" s="58"/>
      <c r="D524" s="58"/>
      <c r="E524" s="58"/>
      <c r="F524" s="58"/>
      <c r="G524" s="58"/>
      <c r="H524" s="58"/>
      <c r="I524" s="58"/>
    </row>
    <row r="525" spans="2:9" ht="21" customHeight="1" x14ac:dyDescent="0.5">
      <c r="B525" s="58"/>
      <c r="C525" s="58"/>
      <c r="D525" s="58"/>
      <c r="E525" s="58"/>
      <c r="F525" s="58"/>
      <c r="G525" s="58"/>
      <c r="H525" s="58"/>
      <c r="I525" s="58"/>
    </row>
    <row r="526" spans="2:9" ht="21" customHeight="1" x14ac:dyDescent="0.5">
      <c r="B526" s="58"/>
      <c r="C526" s="58"/>
      <c r="D526" s="58"/>
      <c r="E526" s="58"/>
      <c r="F526" s="58"/>
      <c r="G526" s="58"/>
      <c r="H526" s="58"/>
      <c r="I526" s="58"/>
    </row>
    <row r="527" spans="2:9" ht="21" customHeight="1" x14ac:dyDescent="0.5">
      <c r="B527" s="58"/>
      <c r="C527" s="58"/>
      <c r="D527" s="58"/>
      <c r="E527" s="58"/>
      <c r="F527" s="58"/>
      <c r="G527" s="58"/>
      <c r="H527" s="58"/>
      <c r="I527" s="58"/>
    </row>
    <row r="528" spans="2:9" ht="21" customHeight="1" x14ac:dyDescent="0.5">
      <c r="B528" s="58"/>
      <c r="C528" s="58"/>
      <c r="D528" s="58"/>
      <c r="E528" s="58"/>
      <c r="F528" s="58"/>
      <c r="G528" s="58"/>
      <c r="H528" s="58"/>
      <c r="I528" s="58"/>
    </row>
    <row r="529" spans="2:9" ht="21" customHeight="1" x14ac:dyDescent="0.5">
      <c r="B529" s="58"/>
      <c r="C529" s="58"/>
      <c r="D529" s="58"/>
      <c r="E529" s="58"/>
      <c r="F529" s="58"/>
      <c r="G529" s="58"/>
      <c r="H529" s="58"/>
      <c r="I529" s="58"/>
    </row>
    <row r="530" spans="2:9" ht="21" customHeight="1" x14ac:dyDescent="0.5">
      <c r="B530" s="58"/>
      <c r="C530" s="58"/>
      <c r="D530" s="58"/>
      <c r="E530" s="58"/>
      <c r="F530" s="58"/>
      <c r="G530" s="58"/>
      <c r="H530" s="58"/>
      <c r="I530" s="58"/>
    </row>
    <row r="531" spans="2:9" ht="21" customHeight="1" x14ac:dyDescent="0.5">
      <c r="B531" s="58"/>
      <c r="C531" s="58"/>
      <c r="D531" s="58"/>
      <c r="E531" s="58"/>
      <c r="F531" s="58"/>
      <c r="G531" s="58"/>
      <c r="H531" s="58"/>
      <c r="I531" s="58"/>
    </row>
    <row r="532" spans="2:9" ht="21" customHeight="1" x14ac:dyDescent="0.5">
      <c r="B532" s="58"/>
      <c r="C532" s="58"/>
      <c r="D532" s="58"/>
      <c r="E532" s="58"/>
      <c r="F532" s="58"/>
      <c r="G532" s="58"/>
      <c r="H532" s="58"/>
      <c r="I532" s="58"/>
    </row>
    <row r="533" spans="2:9" ht="21" customHeight="1" x14ac:dyDescent="0.5">
      <c r="B533" s="58"/>
      <c r="C533" s="58"/>
      <c r="D533" s="58"/>
      <c r="E533" s="58"/>
      <c r="F533" s="58"/>
      <c r="G533" s="58"/>
      <c r="H533" s="58"/>
      <c r="I533" s="58"/>
    </row>
    <row r="534" spans="2:9" ht="21" customHeight="1" x14ac:dyDescent="0.5">
      <c r="B534" s="58"/>
      <c r="C534" s="58"/>
      <c r="D534" s="58"/>
      <c r="E534" s="58"/>
      <c r="F534" s="58"/>
      <c r="G534" s="58"/>
      <c r="H534" s="58"/>
      <c r="I534" s="58"/>
    </row>
    <row r="535" spans="2:9" ht="21" customHeight="1" x14ac:dyDescent="0.5">
      <c r="B535" s="58"/>
      <c r="C535" s="58"/>
      <c r="D535" s="58"/>
      <c r="E535" s="58"/>
      <c r="F535" s="58"/>
      <c r="G535" s="58"/>
      <c r="H535" s="58"/>
      <c r="I535" s="58"/>
    </row>
    <row r="536" spans="2:9" ht="21" customHeight="1" x14ac:dyDescent="0.5">
      <c r="B536" s="58"/>
      <c r="C536" s="58"/>
      <c r="D536" s="58"/>
      <c r="E536" s="58"/>
      <c r="F536" s="58"/>
      <c r="G536" s="58"/>
      <c r="H536" s="58"/>
      <c r="I536" s="58"/>
    </row>
    <row r="537" spans="2:9" ht="21" customHeight="1" x14ac:dyDescent="0.5">
      <c r="B537" s="58"/>
      <c r="C537" s="58"/>
      <c r="D537" s="58"/>
      <c r="E537" s="58"/>
      <c r="F537" s="58"/>
      <c r="G537" s="58"/>
      <c r="H537" s="58"/>
      <c r="I537" s="58"/>
    </row>
    <row r="538" spans="2:9" ht="21" customHeight="1" x14ac:dyDescent="0.5">
      <c r="B538" s="58"/>
      <c r="C538" s="58"/>
      <c r="D538" s="58"/>
      <c r="E538" s="58"/>
      <c r="F538" s="58"/>
      <c r="G538" s="58"/>
      <c r="H538" s="58"/>
      <c r="I538" s="58"/>
    </row>
    <row r="539" spans="2:9" ht="21" customHeight="1" x14ac:dyDescent="0.5">
      <c r="B539" s="58"/>
      <c r="C539" s="58"/>
      <c r="D539" s="58"/>
      <c r="E539" s="58"/>
      <c r="F539" s="58"/>
      <c r="G539" s="58"/>
      <c r="H539" s="58"/>
      <c r="I539" s="58"/>
    </row>
    <row r="540" spans="2:9" ht="21" customHeight="1" x14ac:dyDescent="0.5">
      <c r="B540" s="58"/>
      <c r="C540" s="58"/>
      <c r="D540" s="58"/>
      <c r="E540" s="58"/>
      <c r="F540" s="58"/>
      <c r="G540" s="58"/>
      <c r="H540" s="58"/>
      <c r="I540" s="58"/>
    </row>
    <row r="541" spans="2:9" ht="21" customHeight="1" x14ac:dyDescent="0.5">
      <c r="B541" s="58"/>
      <c r="C541" s="58"/>
      <c r="D541" s="58"/>
      <c r="E541" s="58"/>
      <c r="F541" s="58"/>
      <c r="G541" s="58"/>
      <c r="H541" s="58"/>
      <c r="I541" s="58"/>
    </row>
    <row r="542" spans="2:9" ht="21" customHeight="1" x14ac:dyDescent="0.5">
      <c r="B542" s="58"/>
      <c r="C542" s="58"/>
      <c r="D542" s="58"/>
      <c r="E542" s="58"/>
      <c r="F542" s="58"/>
      <c r="G542" s="58"/>
      <c r="H542" s="58"/>
      <c r="I542" s="58"/>
    </row>
    <row r="543" spans="2:9" ht="21" customHeight="1" x14ac:dyDescent="0.5">
      <c r="B543" s="58"/>
      <c r="C543" s="58"/>
      <c r="D543" s="58"/>
      <c r="E543" s="58"/>
      <c r="F543" s="58"/>
      <c r="G543" s="58"/>
      <c r="H543" s="58"/>
      <c r="I543" s="58"/>
    </row>
    <row r="544" spans="2:9" ht="21" customHeight="1" x14ac:dyDescent="0.5">
      <c r="B544" s="58"/>
      <c r="C544" s="58"/>
      <c r="D544" s="58"/>
      <c r="E544" s="58"/>
      <c r="F544" s="58"/>
      <c r="G544" s="58"/>
      <c r="H544" s="58"/>
      <c r="I544" s="58"/>
    </row>
    <row r="545" spans="2:9" ht="21" customHeight="1" x14ac:dyDescent="0.5">
      <c r="B545" s="58"/>
      <c r="C545" s="58"/>
      <c r="D545" s="58"/>
      <c r="E545" s="58"/>
      <c r="F545" s="58"/>
      <c r="G545" s="58"/>
      <c r="H545" s="58"/>
      <c r="I545" s="58"/>
    </row>
    <row r="546" spans="2:9" ht="21" customHeight="1" x14ac:dyDescent="0.5">
      <c r="B546" s="58"/>
      <c r="C546" s="58"/>
      <c r="D546" s="58"/>
      <c r="E546" s="58"/>
      <c r="F546" s="58"/>
      <c r="G546" s="58"/>
      <c r="H546" s="58"/>
      <c r="I546" s="58"/>
    </row>
    <row r="547" spans="2:9" ht="21" customHeight="1" x14ac:dyDescent="0.5">
      <c r="B547" s="58"/>
      <c r="C547" s="58"/>
      <c r="D547" s="58"/>
      <c r="E547" s="58"/>
      <c r="F547" s="58"/>
      <c r="G547" s="58"/>
      <c r="H547" s="58"/>
      <c r="I547" s="58"/>
    </row>
    <row r="548" spans="2:9" ht="21" customHeight="1" x14ac:dyDescent="0.5">
      <c r="B548" s="58"/>
      <c r="C548" s="58"/>
      <c r="D548" s="58"/>
      <c r="E548" s="58"/>
      <c r="F548" s="58"/>
      <c r="G548" s="58"/>
      <c r="H548" s="58"/>
      <c r="I548" s="58"/>
    </row>
    <row r="549" spans="2:9" ht="21" customHeight="1" x14ac:dyDescent="0.5">
      <c r="B549" s="58"/>
      <c r="C549" s="58"/>
      <c r="D549" s="58"/>
      <c r="E549" s="58"/>
      <c r="F549" s="58"/>
      <c r="G549" s="58"/>
      <c r="H549" s="58"/>
      <c r="I549" s="58"/>
    </row>
    <row r="550" spans="2:9" ht="21" customHeight="1" x14ac:dyDescent="0.5">
      <c r="B550" s="58"/>
      <c r="C550" s="58"/>
      <c r="D550" s="58"/>
      <c r="E550" s="58"/>
      <c r="F550" s="58"/>
      <c r="G550" s="58"/>
      <c r="H550" s="58"/>
      <c r="I550" s="58"/>
    </row>
    <row r="551" spans="2:9" ht="21" customHeight="1" x14ac:dyDescent="0.5">
      <c r="B551" s="58"/>
      <c r="C551" s="58"/>
      <c r="D551" s="58"/>
      <c r="E551" s="58"/>
      <c r="F551" s="58"/>
      <c r="G551" s="58"/>
      <c r="H551" s="58"/>
      <c r="I551" s="58"/>
    </row>
    <row r="552" spans="2:9" ht="21" customHeight="1" x14ac:dyDescent="0.5">
      <c r="B552" s="58"/>
      <c r="C552" s="58"/>
      <c r="D552" s="58"/>
      <c r="E552" s="58"/>
      <c r="F552" s="58"/>
      <c r="G552" s="58"/>
      <c r="H552" s="58"/>
      <c r="I552" s="58"/>
    </row>
    <row r="553" spans="2:9" ht="21" customHeight="1" x14ac:dyDescent="0.5">
      <c r="B553" s="58"/>
      <c r="C553" s="58"/>
      <c r="D553" s="58"/>
      <c r="E553" s="58"/>
      <c r="F553" s="58"/>
      <c r="G553" s="58"/>
      <c r="H553" s="58"/>
      <c r="I553" s="58"/>
    </row>
    <row r="554" spans="2:9" ht="21" customHeight="1" x14ac:dyDescent="0.5">
      <c r="B554" s="58"/>
      <c r="C554" s="58"/>
      <c r="D554" s="58"/>
      <c r="E554" s="58"/>
      <c r="F554" s="58"/>
      <c r="G554" s="58"/>
      <c r="H554" s="58"/>
      <c r="I554" s="58"/>
    </row>
    <row r="555" spans="2:9" ht="21" customHeight="1" x14ac:dyDescent="0.5">
      <c r="B555" s="58"/>
      <c r="C555" s="58"/>
      <c r="D555" s="58"/>
      <c r="E555" s="58"/>
      <c r="F555" s="58"/>
      <c r="G555" s="58"/>
      <c r="H555" s="58"/>
      <c r="I555" s="58"/>
    </row>
    <row r="556" spans="2:9" ht="21" customHeight="1" x14ac:dyDescent="0.5">
      <c r="B556" s="58"/>
      <c r="C556" s="58"/>
      <c r="D556" s="58"/>
      <c r="E556" s="58"/>
      <c r="F556" s="58"/>
      <c r="G556" s="58"/>
      <c r="H556" s="58"/>
      <c r="I556" s="58"/>
    </row>
    <row r="557" spans="2:9" ht="21" customHeight="1" x14ac:dyDescent="0.5">
      <c r="B557" s="58"/>
      <c r="C557" s="58"/>
      <c r="D557" s="58"/>
      <c r="E557" s="58"/>
      <c r="F557" s="58"/>
      <c r="G557" s="58"/>
      <c r="H557" s="58"/>
      <c r="I557" s="58"/>
    </row>
    <row r="558" spans="2:9" ht="21" customHeight="1" x14ac:dyDescent="0.5">
      <c r="B558" s="58"/>
      <c r="C558" s="58"/>
      <c r="D558" s="58"/>
      <c r="E558" s="58"/>
      <c r="F558" s="58"/>
      <c r="G558" s="58"/>
      <c r="H558" s="58"/>
      <c r="I558" s="58"/>
    </row>
    <row r="559" spans="2:9" ht="21" customHeight="1" x14ac:dyDescent="0.5">
      <c r="B559" s="58"/>
      <c r="C559" s="58"/>
      <c r="D559" s="58"/>
      <c r="E559" s="58"/>
      <c r="F559" s="58"/>
      <c r="G559" s="58"/>
      <c r="H559" s="58"/>
      <c r="I559" s="58"/>
    </row>
    <row r="560" spans="2:9" ht="21" customHeight="1" x14ac:dyDescent="0.5">
      <c r="B560" s="58"/>
      <c r="G560" s="58"/>
      <c r="H560" s="58"/>
      <c r="I560" s="58"/>
    </row>
    <row r="561" spans="2:9" ht="21" customHeight="1" x14ac:dyDescent="0.5">
      <c r="B561" s="58"/>
      <c r="G561" s="58"/>
      <c r="H561" s="58"/>
      <c r="I561" s="58"/>
    </row>
    <row r="562" spans="2:9" ht="21" customHeight="1" x14ac:dyDescent="0.5">
      <c r="B562" s="58"/>
      <c r="G562" s="58"/>
      <c r="H562" s="58"/>
      <c r="I562" s="58"/>
    </row>
    <row r="563" spans="2:9" ht="21" customHeight="1" x14ac:dyDescent="0.5">
      <c r="G563" s="58"/>
      <c r="H563" s="58"/>
      <c r="I563" s="58"/>
    </row>
    <row r="564" spans="2:9" ht="21" customHeight="1" x14ac:dyDescent="0.5">
      <c r="G564" s="58"/>
      <c r="H564" s="58"/>
      <c r="I564" s="58"/>
    </row>
    <row r="565" spans="2:9" ht="21" customHeight="1" x14ac:dyDescent="0.5">
      <c r="G565" s="58"/>
      <c r="H565" s="58"/>
      <c r="I565" s="58"/>
    </row>
    <row r="566" spans="2:9" ht="21" customHeight="1" x14ac:dyDescent="0.5">
      <c r="G566" s="58"/>
      <c r="H566" s="58"/>
      <c r="I566" s="58"/>
    </row>
    <row r="567" spans="2:9" ht="21" customHeight="1" x14ac:dyDescent="0.5">
      <c r="G567" s="58"/>
      <c r="H567" s="58"/>
      <c r="I567" s="58"/>
    </row>
    <row r="568" spans="2:9" ht="21" customHeight="1" x14ac:dyDescent="0.5">
      <c r="G568" s="58"/>
      <c r="H568" s="58"/>
      <c r="I568" s="58"/>
    </row>
    <row r="569" spans="2:9" ht="21" customHeight="1" x14ac:dyDescent="0.5">
      <c r="G569" s="58"/>
      <c r="H569" s="58"/>
      <c r="I569" s="58"/>
    </row>
    <row r="570" spans="2:9" ht="21" customHeight="1" x14ac:dyDescent="0.5">
      <c r="G570" s="58"/>
      <c r="H570" s="58"/>
      <c r="I570" s="58"/>
    </row>
    <row r="571" spans="2:9" ht="21" customHeight="1" x14ac:dyDescent="0.5">
      <c r="G571" s="58"/>
      <c r="H571" s="58"/>
      <c r="I571" s="58"/>
    </row>
    <row r="572" spans="2:9" ht="21" customHeight="1" x14ac:dyDescent="0.5">
      <c r="G572" s="58"/>
      <c r="H572" s="58"/>
      <c r="I572" s="58"/>
    </row>
    <row r="573" spans="2:9" ht="21" customHeight="1" x14ac:dyDescent="0.5">
      <c r="G573" s="58"/>
      <c r="H573" s="58"/>
      <c r="I573" s="58"/>
    </row>
    <row r="574" spans="2:9" ht="21" customHeight="1" x14ac:dyDescent="0.5">
      <c r="G574" s="58"/>
      <c r="H574" s="58"/>
      <c r="I574" s="58"/>
    </row>
    <row r="575" spans="2:9" ht="21" customHeight="1" x14ac:dyDescent="0.5">
      <c r="G575" s="58"/>
      <c r="H575" s="58"/>
      <c r="I575" s="58"/>
    </row>
    <row r="576" spans="2:9" ht="21" customHeight="1" x14ac:dyDescent="0.5">
      <c r="G576" s="58"/>
      <c r="H576" s="58"/>
      <c r="I576" s="58"/>
    </row>
    <row r="577" spans="7:9" ht="21" customHeight="1" x14ac:dyDescent="0.5">
      <c r="G577" s="58"/>
      <c r="H577" s="58"/>
      <c r="I577" s="58"/>
    </row>
    <row r="578" spans="7:9" ht="21" customHeight="1" x14ac:dyDescent="0.5">
      <c r="G578" s="58"/>
      <c r="H578" s="58"/>
      <c r="I578" s="58"/>
    </row>
    <row r="579" spans="7:9" ht="21" customHeight="1" x14ac:dyDescent="0.5">
      <c r="G579" s="58"/>
      <c r="H579" s="58"/>
      <c r="I579" s="58"/>
    </row>
    <row r="580" spans="7:9" ht="21" customHeight="1" x14ac:dyDescent="0.5">
      <c r="G580" s="58"/>
      <c r="H580" s="58"/>
      <c r="I580" s="58"/>
    </row>
    <row r="581" spans="7:9" ht="21" customHeight="1" x14ac:dyDescent="0.5">
      <c r="G581" s="58"/>
      <c r="H581" s="58"/>
      <c r="I581" s="58"/>
    </row>
    <row r="582" spans="7:9" ht="21" customHeight="1" x14ac:dyDescent="0.5">
      <c r="G582" s="58"/>
      <c r="H582" s="58"/>
      <c r="I582" s="58"/>
    </row>
    <row r="583" spans="7:9" ht="21" customHeight="1" x14ac:dyDescent="0.5">
      <c r="G583" s="58"/>
      <c r="H583" s="58"/>
      <c r="I583" s="58"/>
    </row>
    <row r="584" spans="7:9" ht="21" customHeight="1" x14ac:dyDescent="0.5">
      <c r="G584" s="58"/>
      <c r="H584" s="58"/>
      <c r="I584" s="58"/>
    </row>
    <row r="585" spans="7:9" ht="21" customHeight="1" x14ac:dyDescent="0.5">
      <c r="G585" s="58"/>
      <c r="H585" s="58"/>
      <c r="I585" s="58"/>
    </row>
    <row r="586" spans="7:9" ht="21" customHeight="1" x14ac:dyDescent="0.5">
      <c r="G586" s="58"/>
      <c r="H586" s="58"/>
      <c r="I586" s="58"/>
    </row>
    <row r="587" spans="7:9" ht="21" customHeight="1" x14ac:dyDescent="0.5">
      <c r="G587" s="58"/>
      <c r="H587" s="58"/>
      <c r="I587" s="58"/>
    </row>
  </sheetData>
  <mergeCells count="37">
    <mergeCell ref="B218:E218"/>
    <mergeCell ref="B209:E209"/>
    <mergeCell ref="B198:E198"/>
    <mergeCell ref="D199:E199"/>
    <mergeCell ref="F208:I208"/>
    <mergeCell ref="F209:I209"/>
    <mergeCell ref="D200:E200"/>
    <mergeCell ref="D201:E201"/>
    <mergeCell ref="D202:E202"/>
    <mergeCell ref="D203:E203"/>
    <mergeCell ref="D204:E204"/>
    <mergeCell ref="D205:E205"/>
    <mergeCell ref="D206:E206"/>
    <mergeCell ref="G195:I195"/>
    <mergeCell ref="G192:I192"/>
    <mergeCell ref="C10:C11"/>
    <mergeCell ref="D10:F11"/>
    <mergeCell ref="B187:E187"/>
    <mergeCell ref="B188:E188"/>
    <mergeCell ref="I10:I11"/>
    <mergeCell ref="B190:F190"/>
    <mergeCell ref="G222:I222"/>
    <mergeCell ref="B4:I4"/>
    <mergeCell ref="B5:I5"/>
    <mergeCell ref="B6:I6"/>
    <mergeCell ref="B7:I7"/>
    <mergeCell ref="B8:I8"/>
    <mergeCell ref="G10:G11"/>
    <mergeCell ref="G193:I193"/>
    <mergeCell ref="B189:E189"/>
    <mergeCell ref="G194:I194"/>
    <mergeCell ref="B219:E219"/>
    <mergeCell ref="F210:I210"/>
    <mergeCell ref="F211:I211"/>
    <mergeCell ref="B10:B11"/>
    <mergeCell ref="H10:H11"/>
    <mergeCell ref="B208:E208"/>
  </mergeCells>
  <phoneticPr fontId="0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98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ฟอร์มสรุปผลการเรียน56B</vt:lpstr>
      <vt:lpstr>ฟอร์มสรุปผลการเรียน56AB</vt:lpstr>
      <vt:lpstr>ฟอร์มสรุปผลการเรียน56AB!Print_Area</vt:lpstr>
      <vt:lpstr>ฟอร์มสรุปผลการเรียน56B!Print_Area</vt:lpstr>
      <vt:lpstr>ฟอร์มสรุปผลการเรียน56AB!Print_Titles</vt:lpstr>
      <vt:lpstr>ฟอร์มสรุปผลการเรียน56B!Print_Titles</vt:lpstr>
    </vt:vector>
  </TitlesOfParts>
  <Company>bcnsp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</dc:creator>
  <cp:lastModifiedBy>ขนิษฐา ดอกอินทร์</cp:lastModifiedBy>
  <cp:lastPrinted>2018-08-16T07:06:32Z</cp:lastPrinted>
  <dcterms:created xsi:type="dcterms:W3CDTF">2015-08-25T03:05:21Z</dcterms:created>
  <dcterms:modified xsi:type="dcterms:W3CDTF">2025-10-16T09:08:28Z</dcterms:modified>
</cp:coreProperties>
</file>